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DATEN-ZUR-UMWELT\_Indikatoren-ARTIKEL\03_LUFT\LUFT-01_Emission-Luftschadstoffe\"/>
    </mc:Choice>
  </mc:AlternateContent>
  <xr:revisionPtr revIDLastSave="0" documentId="13_ncr:1_{57FE2060-48DA-476D-A5BB-F13C03E77D35}" xr6:coauthVersionLast="36" xr6:coauthVersionMax="36" xr10:uidLastSave="{00000000-0000-0000-0000-000000000000}"/>
  <bookViews>
    <workbookView xWindow="3900" yWindow="-15" windowWidth="12615" windowHeight="11850" tabRatio="888" firstSheet="2" activeTab="2" xr2:uid="{00000000-000D-0000-FFFF-FFFF00000000}"/>
  </bookViews>
  <sheets>
    <sheet name="Deckblatt_Cover" sheetId="5" state="hidden" r:id="rId1"/>
    <sheet name="3.5.x Targets UNECE" sheetId="48" state="hidden" r:id="rId2"/>
    <sheet name="Daten" sheetId="66" r:id="rId3"/>
    <sheet name="Diagramm" sheetId="67" r:id="rId4"/>
    <sheet name="Diagramm_ENGLISCH" sheetId="78" r:id="rId5"/>
  </sheets>
  <externalReferences>
    <externalReference r:id="rId6"/>
    <externalReference r:id="rId7"/>
  </externalReferences>
  <definedNames>
    <definedName name="Beschriftung">OFFSET('[1]8-6_2_Abb-Daten'!$B$10,0,0,COUNTA('[1]8-6_2_Abb-Daten'!$B$10:$B$15),-1)</definedName>
    <definedName name="CRF_CountryName">[2]Sheet1!$C$4</definedName>
    <definedName name="CRF_InventoryYear">[2]Sheet1!$C$6</definedName>
    <definedName name="CRF_Submission">[2]Sheet1!$C$30</definedName>
    <definedName name="CRF_Table10s5_Main1" localSheetId="4">#REF!</definedName>
    <definedName name="CRF_Table10s5_Main1">#REF!</definedName>
    <definedName name="CRF_Table10s5_Main2" localSheetId="4">#REF!</definedName>
    <definedName name="CRF_Table10s5_Main2">#REF!</definedName>
    <definedName name="CRF_Table10s5_Main3" localSheetId="4">#REF!</definedName>
    <definedName name="CRF_Table10s5_Main3">#REF!</definedName>
    <definedName name="CRF_Table3.A_D_Doc" localSheetId="4">'[2]Table3.A-D'!#REF!</definedName>
    <definedName name="CRF_Table3.A_D_Doc">'[2]Table3.A-D'!#REF!</definedName>
    <definedName name="Daten" localSheetId="4">OFFSET('[1]8-3_2_Abb-Daten'!#REF!,0,0,COUNTA('[1]8-3_2_Abb-Daten'!#REF!),-1)</definedName>
    <definedName name="Daten">OFFSET('[1]8-3_2_Abb-Daten'!#REF!,0,0,COUNTA('[1]8-3_2_Abb-Daten'!#REF!),-1)</definedName>
    <definedName name="Daten01">OFFSET('[1]8-6_2_Abb-Daten'!$C$10,0,0,COUNTA('[1]8-6_2_Abb-Daten'!$C$10:$C$15),-1)</definedName>
    <definedName name="Daten02" localSheetId="4">OFFSET('[1]8-6_2_Abb-Daten'!#REF!,0,0,COUNTA('[1]8-6_2_Abb-Daten'!#REF!),-1)</definedName>
    <definedName name="Daten02">OFFSET('[1]8-6_2_Abb-Daten'!#REF!,0,0,COUNTA('[1]8-6_2_Abb-Daten'!#REF!),-1)</definedName>
    <definedName name="Daten03" localSheetId="4">OFFSET('[1]8-6_2_Abb-Daten'!#REF!,0,0,COUNTA('[1]8-6_2_Abb-Daten'!#REF!),-1)</definedName>
    <definedName name="Daten03">OFFSET('[1]8-6_2_Abb-Daten'!#REF!,0,0,COUNTA('[1]8-6_2_Abb-Daten'!#REF!),-1)</definedName>
    <definedName name="Daten04" localSheetId="4">OFFSET('[1]8-6_2_Abb-Daten'!#REF!,0,0,COUNTA('[1]8-6_2_Abb-Daten'!#REF!),-1)</definedName>
    <definedName name="Daten04">OFFSET('[1]8-6_2_Abb-Daten'!#REF!,0,0,COUNTA('[1]8-6_2_Abb-Daten'!#REF!),-1)</definedName>
    <definedName name="Daten05" localSheetId="4">OFFSET('[1]8-6_2_Abb-Daten'!#REF!,0,0,COUNTA('[1]8-6_2_Abb-Daten'!#REF!),-1)</definedName>
    <definedName name="Daten05">OFFSET('[1]8-6_2_Abb-Daten'!#REF!,0,0,COUNTA('[1]8-6_2_Abb-Daten'!#REF!),-1)</definedName>
    <definedName name="Daten06" localSheetId="4">OFFSET('[1]8-6_2_Abb-Daten'!#REF!,0,0,COUNTA('[1]8-6_2_Abb-Daten'!#REF!),-1)</definedName>
    <definedName name="Daten06">OFFSET('[1]8-6_2_Abb-Daten'!#REF!,0,0,COUNTA('[1]8-6_2_Abb-Daten'!#REF!),-1)</definedName>
    <definedName name="Daten07" localSheetId="4">OFFSET('[1]8-6_2_Abb-Daten'!#REF!,0,0,COUNTA('[1]8-6_2_Abb-Daten'!#REF!),-1)</definedName>
    <definedName name="Daten07">OFFSET('[1]8-6_2_Abb-Daten'!#REF!,0,0,COUNTA('[1]8-6_2_Abb-Daten'!#REF!),-1)</definedName>
    <definedName name="Daten08" localSheetId="4">OFFSET('[1]8-6_2_Abb-Daten'!#REF!,0,0,COUNTA('[1]8-6_2_Abb-Daten'!#REF!),-1)</definedName>
    <definedName name="Daten08">OFFSET('[1]8-6_2_Abb-Daten'!#REF!,0,0,COUNTA('[1]8-6_2_Abb-Daten'!#REF!),-1)</definedName>
    <definedName name="Daten09" localSheetId="4">OFFSET('[1]8-6_2_Abb-Daten'!#REF!,0,0,COUNTA('[1]8-6_2_Abb-Daten'!#REF!),-1)</definedName>
    <definedName name="Daten09">OFFSET('[1]8-6_2_Abb-Daten'!#REF!,0,0,COUNTA('[1]8-6_2_Abb-Daten'!#REF!),-1)</definedName>
    <definedName name="Daten10" localSheetId="4">OFFSET('[1]8-6_2_Abb-Daten'!#REF!,0,0,COUNTA('[1]8-6_2_Abb-Daten'!#REF!),-1)</definedName>
    <definedName name="Daten10">OFFSET('[1]8-6_2_Abb-Daten'!#REF!,0,0,COUNTA('[1]8-6_2_Abb-Daten'!#REF!),-1)</definedName>
    <definedName name="Print_Area" localSheetId="0">Deckblatt_Cover!$A$1:$C$48</definedName>
    <definedName name="Print_Area" localSheetId="3">Diagramm!$B$1:$R$25</definedName>
    <definedName name="Print_Area" localSheetId="4">Diagramm_ENGLISCH!$B$1:$R$25</definedName>
    <definedName name="Titel_de">Deckblatt_Cover!$B$4</definedName>
    <definedName name="Titel_en">Deckblatt_Cover!$B$7</definedName>
  </definedNames>
  <calcPr calcId="191029"/>
</workbook>
</file>

<file path=xl/calcChain.xml><?xml version="1.0" encoding="utf-8"?>
<calcChain xmlns="http://schemas.openxmlformats.org/spreadsheetml/2006/main">
  <c r="I42" i="66" l="1"/>
  <c r="Y6" i="66" l="1"/>
  <c r="Y5" i="66" l="1"/>
  <c r="Y38" i="48"/>
</calcChain>
</file>

<file path=xl/sharedStrings.xml><?xml version="1.0" encoding="utf-8"?>
<sst xmlns="http://schemas.openxmlformats.org/spreadsheetml/2006/main" count="156" uniqueCount="92">
  <si>
    <t>UMWELTBUNDESAMT</t>
  </si>
  <si>
    <t>Impressum / Inprint</t>
  </si>
  <si>
    <t>Herausgeber / Publisher:</t>
  </si>
  <si>
    <t>Umweltbundesamt</t>
  </si>
  <si>
    <t>Postfach 14 06</t>
  </si>
  <si>
    <t>06813 Dessau</t>
  </si>
  <si>
    <t>Tel.: 0340-2103-0</t>
  </si>
  <si>
    <t>Telefax: 0340-2103-2285</t>
  </si>
  <si>
    <t>Internet: http://www.umweltbundesamt.de</t>
  </si>
  <si>
    <t>Redaktion / Editor:</t>
  </si>
  <si>
    <t>Patrick Gniffke</t>
  </si>
  <si>
    <t>Aus technischen Gründen können geringfügige Datenabweichungen zu den offiziell an das Klimasekretariat übermittelten Emissionsinventaren auftreten.</t>
  </si>
  <si>
    <t xml:space="preserve"> Für den Vergleich mit den Reduktionsverpflichtungen aus dem Kyoto-Protokoll sind die offiziell übermittelten Daten ausschlaggebend.</t>
  </si>
  <si>
    <t xml:space="preserve">Due to technical reasons the data presented in this document may show small discrepancies compared to the official emission inventory submission to the Climate Secretariat. </t>
  </si>
  <si>
    <t>Only the officially submitted data is relevant for the deduction of Kyoto Protocol reduction obligations.</t>
  </si>
  <si>
    <t>Abkürzungsverzeichnis / Abbreviations</t>
  </si>
  <si>
    <t>IE: an anderer Stelle einbezogen / engl.: Included Elsewhere</t>
  </si>
  <si>
    <t>NA: nicht anwendbar / engl.: Not Applicable</t>
  </si>
  <si>
    <t>NE: nicht geschätzt / engl.: Not Estimated</t>
  </si>
  <si>
    <t>NO: nicht vorkommend / engl.: Not Occurring</t>
  </si>
  <si>
    <t>GWP: Globales Treibhausgaspotential / Global Warming Potential</t>
  </si>
  <si>
    <t>Einheiten / Units</t>
  </si>
  <si>
    <t>1 Gigagramm (Gg) = 1000 Tonnen (kt)</t>
  </si>
  <si>
    <t>1 gigagram (Gg) = 1000 metric tons (kt)</t>
  </si>
  <si>
    <t>Quelle</t>
  </si>
  <si>
    <t>Tsd. t</t>
  </si>
  <si>
    <t>Datenbanksicht</t>
  </si>
  <si>
    <t>berechnet</t>
  </si>
  <si>
    <t>Einheit</t>
  </si>
  <si>
    <t>NMVOC</t>
  </si>
  <si>
    <t>Gesamt</t>
  </si>
  <si>
    <r>
      <t>Stickstoffoxide (NOx, berechnet als NO</t>
    </r>
    <r>
      <rPr>
        <b/>
        <vertAlign val="subscript"/>
        <sz val="10"/>
        <color indexed="9"/>
        <rFont val="Arial"/>
        <family val="2"/>
      </rPr>
      <t>2</t>
    </r>
    <r>
      <rPr>
        <b/>
        <sz val="10"/>
        <color indexed="9"/>
        <rFont val="Arial"/>
        <family val="2"/>
      </rPr>
      <t>)</t>
    </r>
  </si>
  <si>
    <r>
      <t>Ammoniak (NH</t>
    </r>
    <r>
      <rPr>
        <b/>
        <vertAlign val="sub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>)</t>
    </r>
  </si>
  <si>
    <r>
      <t>Schwefeldioxid (SO</t>
    </r>
    <r>
      <rPr>
        <b/>
        <vertAlign val="subscript"/>
        <sz val="10"/>
        <color indexed="9"/>
        <rFont val="Arial"/>
        <family val="2"/>
      </rPr>
      <t>2</t>
    </r>
    <r>
      <rPr>
        <b/>
        <sz val="10"/>
        <color indexed="9"/>
        <rFont val="Arial"/>
        <family val="2"/>
      </rPr>
      <t>)</t>
    </r>
  </si>
  <si>
    <t>Staub (Gesamt)</t>
  </si>
  <si>
    <r>
      <t>Staub (PM</t>
    </r>
    <r>
      <rPr>
        <b/>
        <vertAlign val="subscript"/>
        <sz val="10"/>
        <color indexed="9"/>
        <rFont val="Arial"/>
        <family val="2"/>
      </rPr>
      <t>2.5</t>
    </r>
    <r>
      <rPr>
        <b/>
        <sz val="10"/>
        <color indexed="9"/>
        <rFont val="Arial"/>
        <family val="2"/>
      </rPr>
      <t>)</t>
    </r>
  </si>
  <si>
    <r>
      <t>Staub (PM</t>
    </r>
    <r>
      <rPr>
        <b/>
        <vertAlign val="subscript"/>
        <sz val="10"/>
        <color indexed="9"/>
        <rFont val="Arial"/>
        <family val="2"/>
      </rPr>
      <t>10</t>
    </r>
    <r>
      <rPr>
        <b/>
        <sz val="10"/>
        <color indexed="9"/>
        <rFont val="Arial"/>
        <family val="2"/>
      </rPr>
      <t>)</t>
    </r>
  </si>
  <si>
    <t>Kohlenmonoxid (CO)</t>
  </si>
  <si>
    <r>
      <t>Säure-Äquivalent</t>
    </r>
    <r>
      <rPr>
        <b/>
        <vertAlign val="superscript"/>
        <sz val="10"/>
        <color indexed="9"/>
        <rFont val="Arial"/>
        <family val="2"/>
      </rPr>
      <t>5)</t>
    </r>
  </si>
  <si>
    <t>t</t>
  </si>
  <si>
    <t>1) ohne land- und forstwirtschaftlichen Verkehr; einschließlich Staubemissionen aus Straßen-, Reifen- und Bremsabrieb</t>
  </si>
  <si>
    <t xml:space="preserve">2) mit land- und forstwirtschaftlichem Verkehr sowie Militär </t>
  </si>
  <si>
    <t>3) einschließlich Staubemissionen als diffuse Emissionen von Gewerbe und Handel sowie Schüttgutemissionen</t>
  </si>
  <si>
    <t>4) Staubemissionen aus Feuerwerk, Zigaretten, Grillfeuer</t>
  </si>
  <si>
    <t>5) stöchiometrisch errechnet bezogen auf das wirksame Säure-Ion H+ (d. h. die Berechnung erfolgt aus den Emissionsangaben von SO2 (/32), NH3 (/17) und NOx (berechnet als NO2 /46))</t>
  </si>
  <si>
    <r>
      <t>NMVOC</t>
    </r>
    <r>
      <rPr>
        <sz val="10"/>
        <rFont val="Arial"/>
        <family val="2"/>
      </rPr>
      <t xml:space="preserve">  Flüchtige organische Verbindungen ohne Methan (engl. Non Methane Volatile Organic Compounds)</t>
    </r>
  </si>
  <si>
    <t>Emissionsziele ausgewählter Luftschadstoffe</t>
  </si>
  <si>
    <t>direkt</t>
  </si>
  <si>
    <t>Ziele</t>
  </si>
  <si>
    <r>
      <t xml:space="preserve">Quelle: </t>
    </r>
    <r>
      <rPr>
        <sz val="10"/>
        <rFont val="Arial"/>
        <family val="2"/>
      </rPr>
      <t>Umweltbundesamt, Nationale Trendtabellen für die deutsche Berichterstattung atmosphärischer Emissionen, Emissionsentwicklung ab 1990, www.umweltbundesamt.de/emissionen/publikationen.htm</t>
    </r>
  </si>
  <si>
    <t>Daten zur Umwelt: Daten der deutschen Berichterstattung atmosphärischer Emissionen - Luftschadstoffe</t>
  </si>
  <si>
    <t>Hauptitel:</t>
  </si>
  <si>
    <t>Untertitel:</t>
  </si>
  <si>
    <t>Quelle:</t>
  </si>
  <si>
    <t>Fußnote:</t>
  </si>
  <si>
    <t>Achsenbezeichnung 1:</t>
  </si>
  <si>
    <t>Zusätzliche Grafikelemente</t>
  </si>
  <si>
    <t>Trennlinie horizontal gepunktet</t>
  </si>
  <si>
    <t>Trennlinie horizontal</t>
  </si>
  <si>
    <t>Trennlinie vertikal gepunktet</t>
  </si>
  <si>
    <t>Stickoxide</t>
  </si>
  <si>
    <t>Ammoniak</t>
  </si>
  <si>
    <t>Mittelwert</t>
  </si>
  <si>
    <t>Mittelwert der prozentualen Entwicklung verschiedener Luftschadstoff-Emissionen gegenüber 2005</t>
  </si>
  <si>
    <t>2005 = 100</t>
  </si>
  <si>
    <t>Schwefeldioxid*</t>
  </si>
  <si>
    <t>1995*</t>
  </si>
  <si>
    <t>Index der Luftschadstoff-Emissionen</t>
  </si>
  <si>
    <t>Feinstaub (PM2,5)</t>
  </si>
  <si>
    <t>Source:</t>
  </si>
  <si>
    <t>Main heading:</t>
  </si>
  <si>
    <t>Subtitle:</t>
  </si>
  <si>
    <t>Footnote:</t>
  </si>
  <si>
    <t>Name of axis 1:</t>
  </si>
  <si>
    <t>Average</t>
  </si>
  <si>
    <t>Sulphur dioxide*</t>
  </si>
  <si>
    <t>Nitrogen oxides</t>
  </si>
  <si>
    <t>Ammonia</t>
  </si>
  <si>
    <t>Fine particulate matter (PM2.5)</t>
  </si>
  <si>
    <t>Target 2030**</t>
  </si>
  <si>
    <t xml:space="preserve">
Target
2020**</t>
  </si>
  <si>
    <t>Auszug Indikator Luft 01</t>
  </si>
  <si>
    <t>Dessau, Februar 2021</t>
  </si>
  <si>
    <t>1990 - 2019 (Stand 02/2021)</t>
  </si>
  <si>
    <t>Index of air pollutant emissions</t>
  </si>
  <si>
    <t xml:space="preserve"> = Ziel/Target 2020 (- 21% des 2005er Indexes)</t>
  </si>
  <si>
    <t>Mean percentage trend of different air pollutant emissions compared with 2005</t>
  </si>
  <si>
    <t>Umweltbundesamt, Nationale Trendtabellen für die deutsche Berichterstattung atmosphärischer Emissionen seit 1990, Emissionsentwicklung 1990 bis 2022 (Stand 03/2024)</t>
  </si>
  <si>
    <t>German Environment Agency, National trend tables for German reporting on atmospheric emissions since 1990, Emissions from 1990 to 2022 (version as of  03/2024)</t>
  </si>
  <si>
    <t>* Wert Schwefeldioxid 1995: 360
** Der Zielwert basiert auf den Verpflichtungen aus der „National Emission Ceilings Directive“ (NEC-Richtlinie) der EU sowie auf dem Ziel der Nachhaltigkeitsstrategie der Bundesregierung</t>
  </si>
  <si>
    <t>* Sulphur dioxide value in 1995: 360
** 2030 target based on the future EU ‘national emission ceilings directive’ and the target of the Federal Governments ‘Strategy for Sustainale Development'</t>
  </si>
  <si>
    <t>Ziel
2030**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</si>
</sst>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43" formatCode="_-* #,##0.00\ _€_-;\-* #,##0.00\ _€_-;_-* &quot;-&quot;??\ _€_-;_-@_-"/>
    <numFmt numFmtId="164" formatCode="yyyy"/>
    <numFmt numFmtId="165" formatCode="#,##0.0000"/>
    <numFmt numFmtId="166" formatCode="#,##0.00\ &quot;TJ&quot;"/>
    <numFmt numFmtId="167" formatCode="#,##0.00\ &quot;kg&quot;"/>
    <numFmt numFmtId="168" formatCode="#,##0.00\ &quot;Gg&quot;"/>
    <numFmt numFmtId="169" formatCode="#,##0.00\ &quot;kt&quot;"/>
    <numFmt numFmtId="170" formatCode="#,##0.00\ &quot;TStk&quot;"/>
    <numFmt numFmtId="171" formatCode="#,##0.00\ &quot;Stk&quot;"/>
    <numFmt numFmtId="172" formatCode="#,##0.00\ &quot;Stck&quot;"/>
    <numFmt numFmtId="173" formatCode="#,##0.00\ &quot;T.Stk&quot;"/>
    <numFmt numFmtId="174" formatCode="@\ *."/>
    <numFmt numFmtId="175" formatCode="\ \ \ \ \ \ \ \ \ \ @\ *."/>
    <numFmt numFmtId="176" formatCode="\ \ \ \ \ \ \ \ \ \ \ \ @\ *."/>
    <numFmt numFmtId="177" formatCode="\ \ \ \ \ \ \ \ \ \ \ \ @"/>
    <numFmt numFmtId="178" formatCode="\ \ \ \ \ \ \ \ \ \ \ \ \ @\ *."/>
    <numFmt numFmtId="179" formatCode="\ @\ *."/>
    <numFmt numFmtId="180" formatCode="\ @"/>
    <numFmt numFmtId="181" formatCode="\ \ @\ *."/>
    <numFmt numFmtId="182" formatCode="\ \ @"/>
    <numFmt numFmtId="183" formatCode="\ \ \ @\ *."/>
    <numFmt numFmtId="184" formatCode="\ \ \ @"/>
    <numFmt numFmtId="185" formatCode="\ \ \ \ @\ *."/>
    <numFmt numFmtId="186" formatCode="\ \ \ \ @"/>
    <numFmt numFmtId="187" formatCode="\ \ \ \ \ \ @\ *."/>
    <numFmt numFmtId="188" formatCode="\ \ \ \ \ \ @"/>
    <numFmt numFmtId="189" formatCode="\ \ \ \ \ \ \ @\ *."/>
    <numFmt numFmtId="190" formatCode="\ \ \ \ \ \ \ \ \ @\ *."/>
    <numFmt numFmtId="191" formatCode="\ \ \ \ \ \ \ \ \ @"/>
    <numFmt numFmtId="192" formatCode="_-* #,##0.00\ [$€]_-;\-* #,##0.00\ [$€]_-;_-* &quot;-&quot;??\ [$€]_-;_-@_-"/>
    <numFmt numFmtId="193" formatCode="#\ ##0.0"/>
    <numFmt numFmtId="194" formatCode="#\ ###\ ##0"/>
    <numFmt numFmtId="195" formatCode="#,\ ###,##0.0"/>
    <numFmt numFmtId="196" formatCode="0.0"/>
    <numFmt numFmtId="197" formatCode="&quot;Quelle:&quot;\ @"/>
    <numFmt numFmtId="198" formatCode="0.0%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9"/>
      <name val="Arial"/>
      <family val="2"/>
    </font>
    <font>
      <b/>
      <sz val="10"/>
      <color indexed="23"/>
      <name val="Arial"/>
      <family val="2"/>
    </font>
    <font>
      <b/>
      <sz val="10"/>
      <color indexed="9"/>
      <name val="Arial"/>
      <family val="2"/>
    </font>
    <font>
      <b/>
      <vertAlign val="subscript"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11"/>
      <color theme="1"/>
      <name val="Calibri"/>
      <family val="2"/>
      <scheme val="minor"/>
    </font>
    <font>
      <b/>
      <sz val="9"/>
      <name val="Meta Offc"/>
      <family val="2"/>
    </font>
    <font>
      <sz val="9"/>
      <name val="Meta Offc"/>
      <family val="2"/>
    </font>
    <font>
      <b/>
      <sz val="10"/>
      <color rgb="FFFFFFFF"/>
      <name val="Cambria"/>
      <family val="1"/>
    </font>
    <font>
      <b/>
      <sz val="12"/>
      <name val="Meta Offc"/>
      <family val="2"/>
    </font>
    <font>
      <sz val="7"/>
      <name val="Meta Offc"/>
      <family val="2"/>
    </font>
    <font>
      <sz val="6"/>
      <name val="Meta Serif Offc Book"/>
    </font>
    <font>
      <sz val="6"/>
      <name val="Meta Offc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name val="Arial"/>
      <family val="2"/>
    </font>
    <font>
      <sz val="8"/>
      <name val="Helvetica"/>
    </font>
    <font>
      <b/>
      <i/>
      <sz val="9"/>
      <color rgb="FF080808"/>
      <name val="Cambria"/>
      <family val="1"/>
    </font>
    <font>
      <i/>
      <sz val="9"/>
      <color rgb="FF080808"/>
      <name val="Cambria"/>
      <family val="1"/>
    </font>
    <font>
      <sz val="6"/>
      <color rgb="FF080808"/>
      <name val="Meta Serif Offc"/>
    </font>
    <font>
      <sz val="6"/>
      <color rgb="FF080808"/>
      <name val="Meta Offc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1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</borders>
  <cellStyleXfs count="82">
    <xf numFmtId="0" fontId="0" fillId="0" borderId="0"/>
    <xf numFmtId="174" fontId="4" fillId="0" borderId="0"/>
    <xf numFmtId="49" fontId="4" fillId="0" borderId="0"/>
    <xf numFmtId="175" fontId="4" fillId="0" borderId="0">
      <alignment horizontal="center"/>
    </xf>
    <xf numFmtId="176" fontId="4" fillId="0" borderId="0"/>
    <xf numFmtId="177" fontId="4" fillId="0" borderId="0"/>
    <xf numFmtId="178" fontId="4" fillId="0" borderId="0"/>
    <xf numFmtId="179" fontId="4" fillId="0" borderId="0"/>
    <xf numFmtId="180" fontId="5" fillId="0" borderId="0"/>
    <xf numFmtId="181" fontId="6" fillId="0" borderId="0"/>
    <xf numFmtId="182" fontId="5" fillId="0" borderId="0"/>
    <xf numFmtId="49" fontId="7" fillId="0" borderId="1" applyNumberFormat="0" applyFont="0" applyFill="0" applyBorder="0" applyProtection="0">
      <alignment horizontal="left" vertical="center" indent="2"/>
    </xf>
    <xf numFmtId="183" fontId="4" fillId="0" borderId="0"/>
    <xf numFmtId="184" fontId="4" fillId="0" borderId="0"/>
    <xf numFmtId="185" fontId="4" fillId="0" borderId="0"/>
    <xf numFmtId="186" fontId="5" fillId="0" borderId="0"/>
    <xf numFmtId="49" fontId="7" fillId="0" borderId="2" applyNumberFormat="0" applyFont="0" applyFill="0" applyBorder="0" applyProtection="0">
      <alignment horizontal="left" vertical="center" indent="5"/>
    </xf>
    <xf numFmtId="187" fontId="4" fillId="0" borderId="0">
      <alignment horizontal="center"/>
    </xf>
    <xf numFmtId="188" fontId="4" fillId="0" borderId="0">
      <alignment horizontal="center"/>
    </xf>
    <xf numFmtId="189" fontId="4" fillId="0" borderId="0">
      <alignment horizontal="center"/>
    </xf>
    <xf numFmtId="190" fontId="4" fillId="0" borderId="0">
      <alignment horizontal="center"/>
    </xf>
    <xf numFmtId="191" fontId="4" fillId="0" borderId="0">
      <alignment horizontal="center"/>
    </xf>
    <xf numFmtId="0" fontId="2" fillId="0" borderId="0" applyFont="0" applyFill="0" applyBorder="0" applyAlignment="0" applyProtection="0"/>
    <xf numFmtId="168" fontId="8" fillId="0" borderId="3" applyFont="0" applyFill="0" applyBorder="0" applyAlignment="0" applyProtection="0">
      <alignment horizontal="left"/>
    </xf>
    <xf numFmtId="167" fontId="8" fillId="0" borderId="3" applyFont="0" applyFill="0" applyBorder="0" applyAlignment="0" applyProtection="0">
      <alignment horizontal="left"/>
    </xf>
    <xf numFmtId="169" fontId="8" fillId="0" borderId="3" applyFont="0" applyFill="0" applyBorder="0" applyAlignment="0" applyProtection="0">
      <alignment horizontal="lef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172" fontId="8" fillId="0" borderId="3" applyFont="0" applyFill="0" applyBorder="0" applyAlignment="0" applyProtection="0">
      <alignment horizontal="left"/>
    </xf>
    <xf numFmtId="171" fontId="8" fillId="0" borderId="3" applyFont="0" applyFill="0" applyBorder="0" applyAlignment="0" applyProtection="0">
      <alignment horizontal="left"/>
    </xf>
    <xf numFmtId="173" fontId="8" fillId="0" borderId="3" applyFont="0" applyFill="0" applyBorder="0" applyAlignment="0" applyProtection="0">
      <alignment horizontal="left"/>
    </xf>
    <xf numFmtId="166" fontId="8" fillId="0" borderId="3" applyFont="0" applyFill="0" applyBorder="0" applyAlignment="0" applyProtection="0">
      <alignment horizontal="left"/>
    </xf>
    <xf numFmtId="170" fontId="8" fillId="0" borderId="3" applyFont="0" applyFill="0" applyBorder="0" applyAlignment="0" applyProtection="0">
      <alignment horizontal="left"/>
    </xf>
    <xf numFmtId="164" fontId="8" fillId="0" borderId="3" applyFont="0" applyFill="0" applyBorder="0" applyAlignment="0" applyProtection="0">
      <alignment horizontal="left"/>
    </xf>
    <xf numFmtId="4" fontId="9" fillId="0" borderId="4" applyFill="0" applyBorder="0" applyProtection="0">
      <alignment horizontal="right" vertical="center"/>
    </xf>
    <xf numFmtId="192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4" fontId="5" fillId="0" borderId="0"/>
    <xf numFmtId="4" fontId="7" fillId="0" borderId="1" applyFill="0" applyBorder="0" applyProtection="0">
      <alignment horizontal="right" vertical="center"/>
    </xf>
    <xf numFmtId="49" fontId="9" fillId="0" borderId="1" applyNumberFormat="0" applyFill="0" applyBorder="0" applyProtection="0">
      <alignment horizontal="left" vertical="center"/>
    </xf>
    <xf numFmtId="0" fontId="7" fillId="0" borderId="1" applyNumberFormat="0" applyFill="0" applyAlignment="0" applyProtection="0"/>
    <xf numFmtId="0" fontId="11" fillId="2" borderId="0" applyNumberFormat="0" applyFont="0" applyBorder="0" applyAlignment="0" applyProtection="0"/>
    <xf numFmtId="0" fontId="2" fillId="0" borderId="0"/>
    <xf numFmtId="49" fontId="5" fillId="0" borderId="0"/>
    <xf numFmtId="165" fontId="7" fillId="3" borderId="1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0" fontId="7" fillId="0" borderId="0"/>
    <xf numFmtId="0" fontId="2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4" fontId="3" fillId="0" borderId="0"/>
    <xf numFmtId="49" fontId="3" fillId="0" borderId="0"/>
    <xf numFmtId="175" fontId="3" fillId="0" borderId="0">
      <alignment horizontal="center"/>
    </xf>
    <xf numFmtId="176" fontId="3" fillId="0" borderId="0"/>
    <xf numFmtId="177" fontId="3" fillId="0" borderId="0"/>
    <xf numFmtId="178" fontId="3" fillId="0" borderId="0"/>
    <xf numFmtId="179" fontId="3" fillId="0" borderId="0"/>
    <xf numFmtId="183" fontId="3" fillId="0" borderId="0"/>
    <xf numFmtId="184" fontId="3" fillId="0" borderId="0"/>
    <xf numFmtId="185" fontId="3" fillId="0" borderId="0"/>
    <xf numFmtId="187" fontId="3" fillId="0" borderId="0">
      <alignment horizontal="center"/>
    </xf>
    <xf numFmtId="188" fontId="3" fillId="0" borderId="0">
      <alignment horizontal="center"/>
    </xf>
    <xf numFmtId="189" fontId="3" fillId="0" borderId="0">
      <alignment horizontal="center"/>
    </xf>
    <xf numFmtId="190" fontId="3" fillId="0" borderId="0">
      <alignment horizontal="center"/>
    </xf>
    <xf numFmtId="191" fontId="3" fillId="0" borderId="0">
      <alignment horizontal="center"/>
    </xf>
    <xf numFmtId="0" fontId="34" fillId="0" borderId="0" applyFont="0" applyFill="0" applyBorder="0" applyAlignment="0" applyProtection="0"/>
    <xf numFmtId="168" fontId="2" fillId="0" borderId="3" applyFont="0" applyFill="0" applyBorder="0" applyAlignment="0" applyProtection="0">
      <alignment horizontal="left"/>
    </xf>
    <xf numFmtId="167" fontId="2" fillId="0" borderId="3" applyFont="0" applyFill="0" applyBorder="0" applyAlignment="0" applyProtection="0">
      <alignment horizontal="left"/>
    </xf>
    <xf numFmtId="169" fontId="2" fillId="0" borderId="3" applyFont="0" applyFill="0" applyBorder="0" applyAlignment="0" applyProtection="0">
      <alignment horizontal="lef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left"/>
    </xf>
    <xf numFmtId="172" fontId="2" fillId="0" borderId="3" applyFont="0" applyFill="0" applyBorder="0" applyAlignment="0" applyProtection="0">
      <alignment horizontal="left"/>
    </xf>
    <xf numFmtId="171" fontId="2" fillId="0" borderId="3" applyFont="0" applyFill="0" applyBorder="0" applyAlignment="0" applyProtection="0">
      <alignment horizontal="left"/>
    </xf>
    <xf numFmtId="173" fontId="2" fillId="0" borderId="3" applyFont="0" applyFill="0" applyBorder="0" applyAlignment="0" applyProtection="0">
      <alignment horizontal="left"/>
    </xf>
    <xf numFmtId="166" fontId="2" fillId="0" borderId="3" applyFont="0" applyFill="0" applyBorder="0" applyAlignment="0" applyProtection="0">
      <alignment horizontal="left"/>
    </xf>
    <xf numFmtId="170" fontId="2" fillId="0" borderId="3" applyFont="0" applyFill="0" applyBorder="0" applyAlignment="0" applyProtection="0">
      <alignment horizontal="left"/>
    </xf>
    <xf numFmtId="164" fontId="2" fillId="0" borderId="3" applyFont="0" applyFill="0" applyBorder="0" applyAlignment="0" applyProtection="0">
      <alignment horizontal="left"/>
    </xf>
    <xf numFmtId="192" fontId="34" fillId="0" borderId="0" applyFont="0" applyFill="0" applyBorder="0" applyAlignment="0" applyProtection="0"/>
    <xf numFmtId="0" fontId="35" fillId="2" borderId="0" applyNumberFormat="0" applyFont="0" applyBorder="0" applyAlignment="0" applyProtection="0"/>
    <xf numFmtId="9" fontId="34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0" fillId="0" borderId="5" xfId="0" applyBorder="1"/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top" wrapText="1"/>
    </xf>
    <xf numFmtId="0" fontId="0" fillId="0" borderId="9" xfId="0" applyBorder="1"/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0" borderId="10" xfId="0" applyFont="1" applyBorder="1" applyAlignment="1">
      <alignment horizontal="right" vertical="top" wrapText="1"/>
    </xf>
    <xf numFmtId="0" fontId="0" fillId="0" borderId="11" xfId="0" applyBorder="1"/>
    <xf numFmtId="0" fontId="12" fillId="0" borderId="12" xfId="0" applyFont="1" applyBorder="1" applyAlignment="1">
      <alignment horizontal="right" vertical="top" wrapText="1"/>
    </xf>
    <xf numFmtId="0" fontId="0" fillId="0" borderId="13" xfId="0" applyBorder="1"/>
    <xf numFmtId="0" fontId="0" fillId="0" borderId="0" xfId="0" applyBorder="1"/>
    <xf numFmtId="0" fontId="12" fillId="0" borderId="0" xfId="0" applyFont="1" applyBorder="1" applyAlignment="1">
      <alignment horizontal="right" vertical="top" wrapText="1"/>
    </xf>
    <xf numFmtId="0" fontId="12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 wrapText="1" indent="10"/>
    </xf>
    <xf numFmtId="0" fontId="12" fillId="0" borderId="8" xfId="0" applyFont="1" applyBorder="1"/>
    <xf numFmtId="0" fontId="12" fillId="0" borderId="9" xfId="0" applyFont="1" applyBorder="1"/>
    <xf numFmtId="0" fontId="12" fillId="0" borderId="0" xfId="0" applyFont="1"/>
    <xf numFmtId="0" fontId="0" fillId="0" borderId="12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93" fontId="2" fillId="0" borderId="0" xfId="0" applyNumberFormat="1" applyFont="1" applyFill="1" applyBorder="1" applyAlignment="1">
      <alignment horizontal="right" vertical="center"/>
    </xf>
    <xf numFmtId="0" fontId="12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1" fontId="0" fillId="0" borderId="0" xfId="0" applyNumberFormat="1" applyBorder="1"/>
    <xf numFmtId="0" fontId="12" fillId="0" borderId="1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0" fillId="0" borderId="0" xfId="0" applyBorder="1" applyAlignment="1"/>
    <xf numFmtId="0" fontId="14" fillId="0" borderId="0" xfId="0" applyFont="1" applyBorder="1"/>
    <xf numFmtId="1" fontId="12" fillId="0" borderId="0" xfId="0" applyNumberFormat="1" applyFont="1" applyBorder="1"/>
    <xf numFmtId="0" fontId="17" fillId="0" borderId="0" xfId="0" applyFont="1" applyBorder="1"/>
    <xf numFmtId="1" fontId="12" fillId="0" borderId="14" xfId="0" applyNumberFormat="1" applyFont="1" applyBorder="1"/>
    <xf numFmtId="0" fontId="17" fillId="0" borderId="14" xfId="0" applyFont="1" applyBorder="1"/>
    <xf numFmtId="0" fontId="0" fillId="4" borderId="0" xfId="0" applyFill="1" applyBorder="1"/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/>
    <xf numFmtId="9" fontId="12" fillId="0" borderId="0" xfId="45" applyFont="1" applyFill="1" applyBorder="1" applyAlignment="1">
      <alignment horizontal="center" vertical="center"/>
    </xf>
    <xf numFmtId="0" fontId="8" fillId="0" borderId="0" xfId="0" applyFont="1" applyBorder="1" applyAlignment="1"/>
    <xf numFmtId="0" fontId="16" fillId="0" borderId="0" xfId="0" applyFont="1" applyBorder="1"/>
    <xf numFmtId="195" fontId="12" fillId="0" borderId="14" xfId="0" applyNumberFormat="1" applyFont="1" applyFill="1" applyBorder="1" applyAlignment="1">
      <alignment horizontal="right" vertical="center"/>
    </xf>
    <xf numFmtId="194" fontId="12" fillId="0" borderId="14" xfId="0" applyNumberFormat="1" applyFont="1" applyFill="1" applyBorder="1" applyAlignment="1">
      <alignment horizontal="center" vertical="center"/>
    </xf>
    <xf numFmtId="194" fontId="12" fillId="5" borderId="14" xfId="0" applyNumberFormat="1" applyFont="1" applyFill="1" applyBorder="1" applyAlignment="1">
      <alignment horizontal="right" vertical="center"/>
    </xf>
    <xf numFmtId="195" fontId="12" fillId="2" borderId="1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21" fillId="6" borderId="15" xfId="0" applyFont="1" applyFill="1" applyBorder="1" applyAlignment="1">
      <alignment horizontal="right" vertical="center"/>
    </xf>
    <xf numFmtId="0" fontId="22" fillId="7" borderId="0" xfId="0" applyFont="1" applyFill="1"/>
    <xf numFmtId="0" fontId="21" fillId="6" borderId="4" xfId="0" applyFont="1" applyFill="1" applyBorder="1" applyAlignment="1">
      <alignment horizontal="right" vertical="center"/>
    </xf>
    <xf numFmtId="0" fontId="22" fillId="7" borderId="0" xfId="0" applyFont="1" applyFill="1" applyBorder="1" applyProtection="1"/>
    <xf numFmtId="0" fontId="22" fillId="7" borderId="0" xfId="0" applyFont="1" applyFill="1" applyProtection="1"/>
    <xf numFmtId="0" fontId="23" fillId="7" borderId="0" xfId="0" applyFont="1" applyFill="1" applyBorder="1" applyAlignment="1" applyProtection="1"/>
    <xf numFmtId="0" fontId="23" fillId="7" borderId="0" xfId="0" applyFont="1" applyFill="1" applyBorder="1" applyAlignment="1" applyProtection="1">
      <alignment vertical="center"/>
    </xf>
    <xf numFmtId="0" fontId="26" fillId="0" borderId="0" xfId="0" applyFont="1" applyBorder="1" applyAlignment="1"/>
    <xf numFmtId="0" fontId="28" fillId="0" borderId="0" xfId="0" applyFont="1" applyBorder="1" applyAlignment="1"/>
    <xf numFmtId="0" fontId="0" fillId="8" borderId="8" xfId="0" applyFill="1" applyBorder="1" applyProtection="1"/>
    <xf numFmtId="0" fontId="0" fillId="8" borderId="0" xfId="0" applyFill="1" applyBorder="1" applyProtection="1"/>
    <xf numFmtId="0" fontId="26" fillId="8" borderId="0" xfId="0" applyFont="1" applyFill="1" applyBorder="1" applyProtection="1"/>
    <xf numFmtId="0" fontId="0" fillId="8" borderId="9" xfId="0" applyFill="1" applyBorder="1" applyProtection="1"/>
    <xf numFmtId="0" fontId="25" fillId="0" borderId="0" xfId="0" applyFont="1" applyBorder="1" applyAlignment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26" fillId="0" borderId="0" xfId="0" applyFont="1" applyBorder="1" applyAlignment="1">
      <alignment horizontal="right" indent="1"/>
    </xf>
    <xf numFmtId="0" fontId="26" fillId="8" borderId="0" xfId="0" applyFont="1" applyFill="1" applyBorder="1"/>
    <xf numFmtId="0" fontId="0" fillId="7" borderId="0" xfId="0" applyFill="1" applyBorder="1"/>
    <xf numFmtId="0" fontId="26" fillId="7" borderId="0" xfId="0" applyFont="1" applyFill="1" applyBorder="1" applyAlignment="1">
      <alignment horizontal="right" indent="1"/>
    </xf>
    <xf numFmtId="0" fontId="0" fillId="7" borderId="0" xfId="0" applyFill="1" applyBorder="1" applyProtection="1"/>
    <xf numFmtId="0" fontId="26" fillId="7" borderId="0" xfId="0" applyFont="1" applyFill="1" applyBorder="1" applyAlignment="1" applyProtection="1">
      <alignment horizontal="right" indent="1"/>
    </xf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0" borderId="0" xfId="0" applyFill="1"/>
    <xf numFmtId="0" fontId="0" fillId="7" borderId="0" xfId="0" applyFill="1" applyBorder="1" applyAlignment="1">
      <alignment vertical="center"/>
    </xf>
    <xf numFmtId="0" fontId="29" fillId="7" borderId="0" xfId="0" applyFont="1" applyFill="1" applyBorder="1" applyAlignment="1">
      <alignment vertical="center"/>
    </xf>
    <xf numFmtId="197" fontId="30" fillId="7" borderId="0" xfId="0" applyNumberFormat="1" applyFont="1" applyFill="1" applyBorder="1" applyAlignment="1">
      <alignment vertical="top" wrapText="1"/>
    </xf>
    <xf numFmtId="0" fontId="31" fillId="7" borderId="0" xfId="0" applyFont="1" applyFill="1" applyBorder="1" applyAlignment="1">
      <alignment vertical="top"/>
    </xf>
    <xf numFmtId="0" fontId="22" fillId="7" borderId="0" xfId="0" applyFont="1" applyFill="1" applyAlignment="1" applyProtection="1">
      <alignment horizontal="center"/>
    </xf>
    <xf numFmtId="0" fontId="21" fillId="6" borderId="1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3" fillId="7" borderId="0" xfId="0" applyFont="1" applyFill="1" applyBorder="1" applyProtection="1"/>
    <xf numFmtId="0" fontId="23" fillId="7" borderId="0" xfId="0" applyFont="1" applyFill="1" applyBorder="1" applyProtection="1">
      <protection locked="0"/>
    </xf>
    <xf numFmtId="0" fontId="32" fillId="7" borderId="20" xfId="0" applyFont="1" applyFill="1" applyBorder="1" applyAlignment="1">
      <alignment horizontal="left" vertical="center" wrapText="1"/>
    </xf>
    <xf numFmtId="1" fontId="33" fillId="7" borderId="21" xfId="0" applyNumberFormat="1" applyFont="1" applyFill="1" applyBorder="1" applyAlignment="1">
      <alignment horizontal="right" vertical="center" wrapText="1" indent="3"/>
    </xf>
    <xf numFmtId="0" fontId="32" fillId="8" borderId="20" xfId="0" applyFont="1" applyFill="1" applyBorder="1" applyAlignment="1">
      <alignment horizontal="left" vertical="center" wrapText="1"/>
    </xf>
    <xf numFmtId="1" fontId="33" fillId="8" borderId="21" xfId="0" applyNumberFormat="1" applyFont="1" applyFill="1" applyBorder="1" applyAlignment="1">
      <alignment horizontal="right" vertical="center" wrapText="1" indent="3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196" fontId="22" fillId="7" borderId="0" xfId="0" applyNumberFormat="1" applyFont="1" applyFill="1" applyProtection="1"/>
    <xf numFmtId="0" fontId="22" fillId="7" borderId="0" xfId="0" applyFont="1" applyFill="1" applyBorder="1" applyAlignment="1" applyProtection="1">
      <alignment horizontal="center"/>
    </xf>
    <xf numFmtId="1" fontId="22" fillId="7" borderId="0" xfId="0" applyNumberFormat="1" applyFont="1" applyFill="1" applyProtection="1"/>
    <xf numFmtId="1" fontId="33" fillId="7" borderId="23" xfId="0" applyNumberFormat="1" applyFont="1" applyFill="1" applyBorder="1" applyAlignment="1">
      <alignment horizontal="center" vertical="center" wrapText="1"/>
    </xf>
    <xf numFmtId="1" fontId="33" fillId="8" borderId="23" xfId="0" applyNumberFormat="1" applyFont="1" applyFill="1" applyBorder="1" applyAlignment="1">
      <alignment horizontal="center" vertical="center" wrapText="1"/>
    </xf>
    <xf numFmtId="1" fontId="33" fillId="7" borderId="23" xfId="0" applyNumberFormat="1" applyFont="1" applyFill="1" applyBorder="1" applyAlignment="1">
      <alignment horizontal="right" vertical="center" wrapText="1" indent="3"/>
    </xf>
    <xf numFmtId="1" fontId="33" fillId="8" borderId="23" xfId="0" applyNumberFormat="1" applyFont="1" applyFill="1" applyBorder="1" applyAlignment="1">
      <alignment horizontal="right" vertical="center" wrapText="1" indent="3"/>
    </xf>
    <xf numFmtId="0" fontId="36" fillId="7" borderId="20" xfId="0" applyFont="1" applyFill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8" borderId="25" xfId="0" applyFont="1" applyFill="1" applyBorder="1" applyAlignment="1">
      <alignment horizontal="left" vertical="center" wrapText="1"/>
    </xf>
    <xf numFmtId="0" fontId="37" fillId="7" borderId="20" xfId="0" applyFont="1" applyFill="1" applyBorder="1" applyAlignment="1">
      <alignment horizontal="left" vertical="center" wrapText="1"/>
    </xf>
    <xf numFmtId="0" fontId="37" fillId="8" borderId="20" xfId="0" applyFont="1" applyFill="1" applyBorder="1" applyAlignment="1">
      <alignment horizontal="left" vertical="center" wrapText="1"/>
    </xf>
    <xf numFmtId="0" fontId="21" fillId="6" borderId="28" xfId="0" applyFont="1" applyFill="1" applyBorder="1" applyAlignment="1">
      <alignment horizontal="left" vertic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left" vertical="center" wrapText="1"/>
    </xf>
    <xf numFmtId="1" fontId="33" fillId="8" borderId="31" xfId="0" applyNumberFormat="1" applyFont="1" applyFill="1" applyBorder="1" applyAlignment="1">
      <alignment horizontal="right" vertical="center" wrapText="1" indent="3"/>
    </xf>
    <xf numFmtId="1" fontId="33" fillId="8" borderId="24" xfId="0" applyNumberFormat="1" applyFont="1" applyFill="1" applyBorder="1" applyAlignment="1">
      <alignment horizontal="right" vertical="center" wrapText="1" indent="3"/>
    </xf>
    <xf numFmtId="196" fontId="37" fillId="7" borderId="21" xfId="45" applyNumberFormat="1" applyFont="1" applyFill="1" applyBorder="1" applyAlignment="1">
      <alignment horizontal="right" vertical="center" wrapText="1" indent="3"/>
    </xf>
    <xf numFmtId="196" fontId="37" fillId="7" borderId="23" xfId="45" applyNumberFormat="1" applyFont="1" applyFill="1" applyBorder="1" applyAlignment="1">
      <alignment horizontal="right" vertical="center" wrapText="1" indent="3"/>
    </xf>
    <xf numFmtId="196" fontId="37" fillId="7" borderId="23" xfId="45" applyNumberFormat="1" applyFont="1" applyFill="1" applyBorder="1" applyAlignment="1">
      <alignment horizontal="center" vertical="center" wrapText="1"/>
    </xf>
    <xf numFmtId="196" fontId="37" fillId="8" borderId="21" xfId="45" applyNumberFormat="1" applyFont="1" applyFill="1" applyBorder="1" applyAlignment="1">
      <alignment horizontal="right" vertical="center" wrapText="1" indent="3"/>
    </xf>
    <xf numFmtId="196" fontId="37" fillId="8" borderId="23" xfId="45" applyNumberFormat="1" applyFont="1" applyFill="1" applyBorder="1" applyAlignment="1">
      <alignment horizontal="right" vertical="center" wrapText="1" indent="3"/>
    </xf>
    <xf numFmtId="196" fontId="37" fillId="8" borderId="23" xfId="45" applyNumberFormat="1" applyFont="1" applyFill="1" applyBorder="1" applyAlignment="1">
      <alignment horizontal="center" vertical="center" wrapText="1"/>
    </xf>
    <xf numFmtId="196" fontId="37" fillId="8" borderId="26" xfId="45" applyNumberFormat="1" applyFont="1" applyFill="1" applyBorder="1" applyAlignment="1">
      <alignment horizontal="right" vertical="center" wrapText="1" indent="3"/>
    </xf>
    <xf numFmtId="196" fontId="37" fillId="8" borderId="27" xfId="45" applyNumberFormat="1" applyFont="1" applyFill="1" applyBorder="1" applyAlignment="1">
      <alignment horizontal="right" vertical="center" wrapText="1" indent="3"/>
    </xf>
    <xf numFmtId="196" fontId="37" fillId="8" borderId="27" xfId="45" applyNumberFormat="1" applyFont="1" applyFill="1" applyBorder="1" applyAlignment="1">
      <alignment horizontal="center" vertical="center" wrapText="1"/>
    </xf>
    <xf numFmtId="196" fontId="33" fillId="7" borderId="21" xfId="45" applyNumberFormat="1" applyFont="1" applyFill="1" applyBorder="1" applyAlignment="1">
      <alignment horizontal="right" vertical="center" wrapText="1" indent="3"/>
    </xf>
    <xf numFmtId="196" fontId="33" fillId="7" borderId="23" xfId="45" applyNumberFormat="1" applyFont="1" applyFill="1" applyBorder="1" applyAlignment="1">
      <alignment horizontal="right" vertical="center" wrapText="1" indent="3"/>
    </xf>
    <xf numFmtId="196" fontId="33" fillId="7" borderId="23" xfId="45" applyNumberFormat="1" applyFont="1" applyFill="1" applyBorder="1" applyAlignment="1">
      <alignment horizontal="center" vertical="center" wrapText="1"/>
    </xf>
    <xf numFmtId="196" fontId="33" fillId="8" borderId="21" xfId="45" applyNumberFormat="1" applyFont="1" applyFill="1" applyBorder="1" applyAlignment="1">
      <alignment horizontal="right" vertical="center" wrapText="1" indent="3"/>
    </xf>
    <xf numFmtId="196" fontId="33" fillId="8" borderId="23" xfId="45" applyNumberFormat="1" applyFont="1" applyFill="1" applyBorder="1" applyAlignment="1">
      <alignment horizontal="right" vertical="center" wrapText="1" indent="3"/>
    </xf>
    <xf numFmtId="196" fontId="33" fillId="8" borderId="23" xfId="45" applyNumberFormat="1" applyFont="1" applyFill="1" applyBorder="1" applyAlignment="1">
      <alignment horizontal="center" vertical="center" wrapText="1"/>
    </xf>
    <xf numFmtId="196" fontId="33" fillId="8" borderId="24" xfId="0" applyNumberFormat="1" applyFont="1" applyFill="1" applyBorder="1" applyAlignment="1">
      <alignment horizontal="center" vertical="center" wrapText="1"/>
    </xf>
    <xf numFmtId="0" fontId="29" fillId="7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196" fontId="22" fillId="7" borderId="0" xfId="0" applyNumberFormat="1" applyFont="1" applyFill="1" applyAlignment="1" applyProtection="1">
      <alignment horizontal="center"/>
    </xf>
    <xf numFmtId="198" fontId="22" fillId="7" borderId="0" xfId="45" applyNumberFormat="1" applyFont="1" applyFill="1" applyAlignment="1" applyProtection="1">
      <alignment horizontal="center"/>
    </xf>
    <xf numFmtId="198" fontId="22" fillId="7" borderId="0" xfId="45" applyNumberFormat="1" applyFont="1" applyFill="1" applyProtection="1"/>
    <xf numFmtId="196" fontId="22" fillId="9" borderId="0" xfId="0" applyNumberFormat="1" applyFont="1" applyFill="1" applyAlignment="1" applyProtection="1">
      <alignment horizontal="center" vertical="center"/>
    </xf>
    <xf numFmtId="0" fontId="22" fillId="7" borderId="18" xfId="0" applyFont="1" applyFill="1" applyBorder="1" applyAlignment="1" applyProtection="1">
      <alignment horizontal="left" vertical="center"/>
      <protection locked="0"/>
    </xf>
    <xf numFmtId="0" fontId="22" fillId="7" borderId="14" xfId="0" applyFont="1" applyFill="1" applyBorder="1" applyAlignment="1" applyProtection="1">
      <alignment horizontal="left" vertical="center"/>
      <protection locked="0"/>
    </xf>
    <xf numFmtId="0" fontId="22" fillId="7" borderId="16" xfId="0" applyFont="1" applyFill="1" applyBorder="1" applyAlignment="1" applyProtection="1">
      <alignment horizontal="left" vertical="center"/>
      <protection locked="0"/>
    </xf>
    <xf numFmtId="196" fontId="33" fillId="7" borderId="23" xfId="0" applyNumberFormat="1" applyFont="1" applyFill="1" applyBorder="1" applyAlignment="1">
      <alignment horizontal="center" vertical="center" wrapText="1"/>
    </xf>
    <xf numFmtId="0" fontId="22" fillId="9" borderId="0" xfId="0" quotePrefix="1" applyFont="1" applyFill="1" applyAlignment="1" applyProtection="1">
      <alignment horizontal="left" vertical="center" wrapText="1"/>
    </xf>
    <xf numFmtId="0" fontId="39" fillId="7" borderId="0" xfId="0" applyFont="1" applyFill="1" applyAlignment="1">
      <alignment horizontal="left" vertical="top" wrapText="1"/>
    </xf>
    <xf numFmtId="0" fontId="38" fillId="7" borderId="0" xfId="0" applyFont="1" applyFill="1" applyAlignment="1">
      <alignment horizontal="right" vertical="top" wrapText="1"/>
    </xf>
    <xf numFmtId="0" fontId="22" fillId="7" borderId="1" xfId="0" applyFont="1" applyFill="1" applyBorder="1" applyAlignment="1" applyProtection="1">
      <alignment horizontal="left"/>
      <protection locked="0"/>
    </xf>
    <xf numFmtId="0" fontId="22" fillId="7" borderId="18" xfId="0" applyFont="1" applyFill="1" applyBorder="1" applyAlignment="1" applyProtection="1">
      <alignment horizontal="left" vertical="center"/>
      <protection locked="0"/>
    </xf>
    <xf numFmtId="0" fontId="22" fillId="7" borderId="14" xfId="0" applyFont="1" applyFill="1" applyBorder="1" applyAlignment="1" applyProtection="1">
      <alignment horizontal="left" vertical="center"/>
      <protection locked="0"/>
    </xf>
    <xf numFmtId="0" fontId="22" fillId="7" borderId="16" xfId="0" applyFont="1" applyFill="1" applyBorder="1" applyAlignment="1" applyProtection="1">
      <alignment horizontal="left" vertical="center"/>
      <protection locked="0"/>
    </xf>
    <xf numFmtId="0" fontId="22" fillId="7" borderId="18" xfId="0" applyFont="1" applyFill="1" applyBorder="1" applyAlignment="1" applyProtection="1">
      <alignment horizontal="left" vertical="center" wrapText="1"/>
      <protection locked="0"/>
    </xf>
    <xf numFmtId="0" fontId="22" fillId="7" borderId="14" xfId="0" applyFont="1" applyFill="1" applyBorder="1" applyAlignment="1" applyProtection="1">
      <alignment horizontal="left" vertical="center" wrapText="1"/>
      <protection locked="0"/>
    </xf>
    <xf numFmtId="0" fontId="22" fillId="7" borderId="16" xfId="0" applyFont="1" applyFill="1" applyBorder="1" applyAlignment="1" applyProtection="1">
      <alignment horizontal="left" vertical="center" wrapText="1"/>
      <protection locked="0"/>
    </xf>
    <xf numFmtId="0" fontId="22" fillId="7" borderId="1" xfId="0" applyFont="1" applyFill="1" applyBorder="1" applyAlignment="1" applyProtection="1">
      <alignment horizontal="left" vertical="center"/>
      <protection locked="0"/>
    </xf>
    <xf numFmtId="0" fontId="27" fillId="6" borderId="18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9" fillId="7" borderId="0" xfId="0" applyFont="1" applyFill="1" applyBorder="1" applyAlignment="1" applyProtection="1">
      <alignment horizontal="left" vertical="top" wrapText="1"/>
    </xf>
  </cellXfs>
  <cellStyles count="82">
    <cellStyle name="0mitP" xfId="1" xr:uid="{00000000-0005-0000-0000-000000000000}"/>
    <cellStyle name="0mitP 2" xfId="51" xr:uid="{00000000-0005-0000-0000-000001000000}"/>
    <cellStyle name="0ohneP" xfId="2" xr:uid="{00000000-0005-0000-0000-000002000000}"/>
    <cellStyle name="0ohneP 2" xfId="52" xr:uid="{00000000-0005-0000-0000-000003000000}"/>
    <cellStyle name="10mitP" xfId="3" xr:uid="{00000000-0005-0000-0000-000004000000}"/>
    <cellStyle name="10mitP 2" xfId="53" xr:uid="{00000000-0005-0000-0000-000005000000}"/>
    <cellStyle name="12mitP" xfId="4" xr:uid="{00000000-0005-0000-0000-000006000000}"/>
    <cellStyle name="12mitP 2" xfId="54" xr:uid="{00000000-0005-0000-0000-000007000000}"/>
    <cellStyle name="12ohneP" xfId="5" xr:uid="{00000000-0005-0000-0000-000008000000}"/>
    <cellStyle name="12ohneP 2" xfId="55" xr:uid="{00000000-0005-0000-0000-000009000000}"/>
    <cellStyle name="13mitP" xfId="6" xr:uid="{00000000-0005-0000-0000-00000A000000}"/>
    <cellStyle name="13mitP 2" xfId="56" xr:uid="{00000000-0005-0000-0000-00000B000000}"/>
    <cellStyle name="1mitP" xfId="7" xr:uid="{00000000-0005-0000-0000-00000C000000}"/>
    <cellStyle name="1mitP 2" xfId="57" xr:uid="{00000000-0005-0000-0000-00000D000000}"/>
    <cellStyle name="1ohneP" xfId="8" xr:uid="{00000000-0005-0000-0000-00000E000000}"/>
    <cellStyle name="2mitP" xfId="9" xr:uid="{00000000-0005-0000-0000-00000F000000}"/>
    <cellStyle name="2ohneP" xfId="10" xr:uid="{00000000-0005-0000-0000-000010000000}"/>
    <cellStyle name="2x indented GHG Textfiels" xfId="11" xr:uid="{00000000-0005-0000-0000-000011000000}"/>
    <cellStyle name="3mitP" xfId="12" xr:uid="{00000000-0005-0000-0000-000012000000}"/>
    <cellStyle name="3mitP 2" xfId="58" xr:uid="{00000000-0005-0000-0000-000013000000}"/>
    <cellStyle name="3ohneP" xfId="13" xr:uid="{00000000-0005-0000-0000-000014000000}"/>
    <cellStyle name="3ohneP 2" xfId="59" xr:uid="{00000000-0005-0000-0000-000015000000}"/>
    <cellStyle name="4mitP" xfId="14" xr:uid="{00000000-0005-0000-0000-000016000000}"/>
    <cellStyle name="4mitP 2" xfId="60" xr:uid="{00000000-0005-0000-0000-000017000000}"/>
    <cellStyle name="4ohneP" xfId="15" xr:uid="{00000000-0005-0000-0000-000018000000}"/>
    <cellStyle name="5x indented GHG Textfiels" xfId="16" xr:uid="{00000000-0005-0000-0000-000019000000}"/>
    <cellStyle name="6mitP" xfId="17" xr:uid="{00000000-0005-0000-0000-00001A000000}"/>
    <cellStyle name="6mitP 2" xfId="61" xr:uid="{00000000-0005-0000-0000-00001B000000}"/>
    <cellStyle name="6ohneP" xfId="18" xr:uid="{00000000-0005-0000-0000-00001C000000}"/>
    <cellStyle name="6ohneP 2" xfId="62" xr:uid="{00000000-0005-0000-0000-00001D000000}"/>
    <cellStyle name="7mitP" xfId="19" xr:uid="{00000000-0005-0000-0000-00001E000000}"/>
    <cellStyle name="7mitP 2" xfId="63" xr:uid="{00000000-0005-0000-0000-00001F000000}"/>
    <cellStyle name="9mitP" xfId="20" xr:uid="{00000000-0005-0000-0000-000020000000}"/>
    <cellStyle name="9mitP 2" xfId="64" xr:uid="{00000000-0005-0000-0000-000021000000}"/>
    <cellStyle name="9ohneP" xfId="21" xr:uid="{00000000-0005-0000-0000-000022000000}"/>
    <cellStyle name="9ohneP 2" xfId="65" xr:uid="{00000000-0005-0000-0000-000023000000}"/>
    <cellStyle name="A4 Auto Format" xfId="22" xr:uid="{00000000-0005-0000-0000-000024000000}"/>
    <cellStyle name="A4 Auto Format 2" xfId="66" xr:uid="{00000000-0005-0000-0000-000025000000}"/>
    <cellStyle name="A4 Gg" xfId="23" xr:uid="{00000000-0005-0000-0000-000026000000}"/>
    <cellStyle name="A4 Gg 2" xfId="67" xr:uid="{00000000-0005-0000-0000-000027000000}"/>
    <cellStyle name="A4 kg" xfId="24" xr:uid="{00000000-0005-0000-0000-000028000000}"/>
    <cellStyle name="A4 kg 2" xfId="68" xr:uid="{00000000-0005-0000-0000-000029000000}"/>
    <cellStyle name="A4 kt" xfId="25" xr:uid="{00000000-0005-0000-0000-00002A000000}"/>
    <cellStyle name="A4 kt 2" xfId="69" xr:uid="{00000000-0005-0000-0000-00002B000000}"/>
    <cellStyle name="A4 No Format" xfId="26" xr:uid="{00000000-0005-0000-0000-00002C000000}"/>
    <cellStyle name="A4 No Format 2" xfId="70" xr:uid="{00000000-0005-0000-0000-00002D000000}"/>
    <cellStyle name="A4 Normal" xfId="27" xr:uid="{00000000-0005-0000-0000-00002E000000}"/>
    <cellStyle name="A4 Normal 2" xfId="71" xr:uid="{00000000-0005-0000-0000-00002F000000}"/>
    <cellStyle name="A4 Stck" xfId="28" xr:uid="{00000000-0005-0000-0000-000030000000}"/>
    <cellStyle name="A4 Stck 2" xfId="72" xr:uid="{00000000-0005-0000-0000-000031000000}"/>
    <cellStyle name="A4 Stk" xfId="29" xr:uid="{00000000-0005-0000-0000-000032000000}"/>
    <cellStyle name="A4 Stk 2" xfId="73" xr:uid="{00000000-0005-0000-0000-000033000000}"/>
    <cellStyle name="A4 T.Stk" xfId="30" xr:uid="{00000000-0005-0000-0000-000034000000}"/>
    <cellStyle name="A4 T.Stk 2" xfId="74" xr:uid="{00000000-0005-0000-0000-000035000000}"/>
    <cellStyle name="A4 TJ" xfId="31" xr:uid="{00000000-0005-0000-0000-000036000000}"/>
    <cellStyle name="A4 TJ 2" xfId="75" xr:uid="{00000000-0005-0000-0000-000037000000}"/>
    <cellStyle name="A4 TStk" xfId="32" xr:uid="{00000000-0005-0000-0000-000038000000}"/>
    <cellStyle name="A4 TStk 2" xfId="76" xr:uid="{00000000-0005-0000-0000-000039000000}"/>
    <cellStyle name="A4 Year" xfId="33" xr:uid="{00000000-0005-0000-0000-00003A000000}"/>
    <cellStyle name="A4 Year 2" xfId="77" xr:uid="{00000000-0005-0000-0000-00003B000000}"/>
    <cellStyle name="Bold GHG Numbers (0.00)" xfId="34" xr:uid="{00000000-0005-0000-0000-00003C000000}"/>
    <cellStyle name="Dezimal 2" xfId="48" xr:uid="{00000000-0005-0000-0000-00003D000000}"/>
    <cellStyle name="Euro" xfId="35" xr:uid="{00000000-0005-0000-0000-00003E000000}"/>
    <cellStyle name="Euro 2" xfId="78" xr:uid="{00000000-0005-0000-0000-00003F000000}"/>
    <cellStyle name="Headline" xfId="36" xr:uid="{00000000-0005-0000-0000-000040000000}"/>
    <cellStyle name="mitP" xfId="37" xr:uid="{00000000-0005-0000-0000-000041000000}"/>
    <cellStyle name="Normal GHG Numbers (0.00)" xfId="38" xr:uid="{00000000-0005-0000-0000-000042000000}"/>
    <cellStyle name="Normal GHG Textfiels Bold" xfId="39" xr:uid="{00000000-0005-0000-0000-000043000000}"/>
    <cellStyle name="Normal GHG whole table" xfId="40" xr:uid="{00000000-0005-0000-0000-000044000000}"/>
    <cellStyle name="Normal GHG-Shade" xfId="41" xr:uid="{00000000-0005-0000-0000-000045000000}"/>
    <cellStyle name="Normal GHG-Shade 2" xfId="79" xr:uid="{00000000-0005-0000-0000-000046000000}"/>
    <cellStyle name="Normal_HELP" xfId="42" xr:uid="{00000000-0005-0000-0000-000047000000}"/>
    <cellStyle name="ohneP" xfId="43" xr:uid="{00000000-0005-0000-0000-000048000000}"/>
    <cellStyle name="Pattern" xfId="44" xr:uid="{00000000-0005-0000-0000-000049000000}"/>
    <cellStyle name="Prozent" xfId="45" builtinId="5"/>
    <cellStyle name="Prozent 2" xfId="80" xr:uid="{00000000-0005-0000-0000-00004B000000}"/>
    <cellStyle name="Standard" xfId="0" builtinId="0"/>
    <cellStyle name="Standard 2" xfId="49" xr:uid="{00000000-0005-0000-0000-00004D000000}"/>
    <cellStyle name="Standard 2 2" xfId="50" xr:uid="{00000000-0005-0000-0000-00004E000000}"/>
    <cellStyle name="Standard 3" xfId="47" xr:uid="{00000000-0005-0000-0000-00004F000000}"/>
    <cellStyle name="Standard 3 2" xfId="81" xr:uid="{2B2897B6-5236-4E87-A71C-155108D51F6C}"/>
    <cellStyle name="Обычный_2++" xfId="46" xr:uid="{00000000-0005-0000-0000-000051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FFFFFF"/>
      <rgbColor rgb="00FF0000"/>
      <rgbColor rgb="00C6FA55"/>
      <rgbColor rgb="006600CC"/>
      <rgbColor rgb="00FFFFCD"/>
      <rgbColor rgb="00FF5028"/>
      <rgbColor rgb="0099CCFF"/>
      <rgbColor rgb="00DD0806"/>
      <rgbColor rgb="00008000"/>
      <rgbColor rgb="00660066"/>
      <rgbColor rgb="00FFE400"/>
      <rgbColor rgb="00996600"/>
      <rgbColor rgb="000000FF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C66FF"/>
      <rgbColor rgb="00D5EEF7"/>
      <rgbColor rgb="00CCFFCC"/>
      <rgbColor rgb="00A2BE90"/>
      <rgbColor rgb="00DAC9FF"/>
      <rgbColor rgb="00FFD1A3"/>
      <rgbColor rgb="00FFF58C"/>
      <rgbColor rgb="00FFCC00"/>
      <rgbColor rgb="009933FF"/>
      <rgbColor rgb="0063AAFE"/>
      <rgbColor rgb="00FFFF00"/>
      <rgbColor rgb="00FFB461"/>
      <rgbColor rgb="00FF9900"/>
      <rgbColor rgb="00FF6600"/>
      <rgbColor rgb="00BC5D00"/>
      <rgbColor rgb="00C0C0C0"/>
      <rgbColor rgb="00003366"/>
      <rgbColor rgb="00ADCE64"/>
      <rgbColor rgb="00666600"/>
      <rgbColor rgb="00FFC000"/>
      <rgbColor rgb="00E26100"/>
      <rgbColor rgb="00EAC216"/>
      <rgbColor rgb="00800000"/>
      <rgbColor rgb="00000000"/>
    </indexedColors>
    <mruColors>
      <color rgb="FFE6E6E6"/>
      <color rgb="FFFFFFFF"/>
      <color rgb="FF61B926"/>
      <color rgb="FF125D86"/>
      <color rgb="FFFFFFCC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00619179898481E-2"/>
          <c:y val="8.5022804481727873E-2"/>
          <c:w val="0.87270742994434669"/>
          <c:h val="0.65053582582561231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Daten!$H$16</c:f>
              <c:strCache>
                <c:ptCount val="1"/>
                <c:pt idx="0">
                  <c:v>Mittelwert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63-4254-8D8C-1A7B14DB004A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C63-4254-8D8C-1A7B14DB004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3-4254-8D8C-1A7B14DB004A}"/>
                </c:ext>
              </c:extLst>
            </c:dLbl>
            <c:dLbl>
              <c:idx val="27"/>
              <c:layout>
                <c:manualLayout>
                  <c:x val="1.7567771135376094E-3"/>
                  <c:y val="-5.8712541107321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81-45F1-99D8-6DBFB1955FE8}"/>
                </c:ext>
              </c:extLst>
            </c:dLbl>
            <c:dLbl>
              <c:idx val="35"/>
              <c:numFmt formatCode="0.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3-4254-8D8C-1A7B14DB004A}"/>
                </c:ext>
              </c:extLst>
            </c:dLbl>
            <c:numFmt formatCode="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Daten!$H$17:$H$52</c:f>
              <c:numCache>
                <c:formatCode>0.0</c:formatCode>
                <c:ptCount val="36"/>
                <c:pt idx="0">
                  <c:v>182.97481014192948</c:v>
                </c:pt>
                <c:pt idx="1">
                  <c:v>167.69887404085085</c:v>
                </c:pt>
                <c:pt idx="2">
                  <c:v>155.02755686066783</c:v>
                </c:pt>
                <c:pt idx="3">
                  <c:v>142.11463578193511</c:v>
                </c:pt>
                <c:pt idx="4">
                  <c:v>131.1068575924626</c:v>
                </c:pt>
                <c:pt idx="5">
                  <c:v>120.18524875082896</c:v>
                </c:pt>
                <c:pt idx="6">
                  <c:v>116.61979116523926</c:v>
                </c:pt>
                <c:pt idx="7">
                  <c:v>110.61362320161304</c:v>
                </c:pt>
                <c:pt idx="8">
                  <c:v>105.91347025947486</c:v>
                </c:pt>
                <c:pt idx="9">
                  <c:v>101.90680184629079</c:v>
                </c:pt>
                <c:pt idx="10">
                  <c:v>100</c:v>
                </c:pt>
                <c:pt idx="11">
                  <c:v>100.86806844942677</c:v>
                </c:pt>
                <c:pt idx="12">
                  <c:v>97.174677917356121</c:v>
                </c:pt>
                <c:pt idx="13">
                  <c:v>95.531999621512711</c:v>
                </c:pt>
                <c:pt idx="14">
                  <c:v>88.282674913027819</c:v>
                </c:pt>
                <c:pt idx="15">
                  <c:v>91.504645414717785</c:v>
                </c:pt>
                <c:pt idx="16">
                  <c:v>88.215890708903487</c:v>
                </c:pt>
                <c:pt idx="17">
                  <c:v>87.810018462480144</c:v>
                </c:pt>
                <c:pt idx="18">
                  <c:v>86.599726815936336</c:v>
                </c:pt>
                <c:pt idx="19">
                  <c:v>83.506614304868805</c:v>
                </c:pt>
                <c:pt idx="20">
                  <c:v>82.847949767377202</c:v>
                </c:pt>
                <c:pt idx="21">
                  <c:v>80.139120328431218</c:v>
                </c:pt>
                <c:pt idx="22">
                  <c:v>78.23203835167719</c:v>
                </c:pt>
                <c:pt idx="23">
                  <c:v>75.253639084340108</c:v>
                </c:pt>
                <c:pt idx="24">
                  <c:v>71.104031963266593</c:v>
                </c:pt>
                <c:pt idx="25">
                  <c:v>65.805701234743367</c:v>
                </c:pt>
                <c:pt idx="26">
                  <c:v>66.030167859533734</c:v>
                </c:pt>
                <c:pt idx="27" formatCode="0">
                  <c:v>65.61708764608025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63-4254-8D8C-1A7B14DB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12121368"/>
        <c:axId val="412132344"/>
      </c:barChart>
      <c:lineChart>
        <c:grouping val="standard"/>
        <c:varyColors val="0"/>
        <c:ser>
          <c:idx val="0"/>
          <c:order val="0"/>
          <c:tx>
            <c:strRef>
              <c:f>Daten!$C$16</c:f>
              <c:strCache>
                <c:ptCount val="1"/>
                <c:pt idx="0">
                  <c:v>Schwefeldioxid*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Daten!$C$17:$C$52</c:f>
              <c:numCache>
                <c:formatCode>0.0</c:formatCode>
                <c:ptCount val="36"/>
                <c:pt idx="0">
                  <c:v>369.50013260702661</c:v>
                </c:pt>
                <c:pt idx="1">
                  <c:v>312.93242723041857</c:v>
                </c:pt>
                <c:pt idx="2">
                  <c:v>259.87290727262405</c:v>
                </c:pt>
                <c:pt idx="3">
                  <c:v>207.31848789747787</c:v>
                </c:pt>
                <c:pt idx="4">
                  <c:v>169.18914070240575</c:v>
                </c:pt>
                <c:pt idx="5">
                  <c:v>136.30304037408371</c:v>
                </c:pt>
                <c:pt idx="6">
                  <c:v>131.90115476572157</c:v>
                </c:pt>
                <c:pt idx="7">
                  <c:v>118.53205260001086</c:v>
                </c:pt>
                <c:pt idx="8">
                  <c:v>111.35554827180836</c:v>
                </c:pt>
                <c:pt idx="9">
                  <c:v>103.17946988058615</c:v>
                </c:pt>
                <c:pt idx="10">
                  <c:v>100</c:v>
                </c:pt>
                <c:pt idx="11">
                  <c:v>99.851415510788158</c:v>
                </c:pt>
                <c:pt idx="12">
                  <c:v>94.578061287477354</c:v>
                </c:pt>
                <c:pt idx="13">
                  <c:v>93.782852483218875</c:v>
                </c:pt>
                <c:pt idx="14">
                  <c:v>82.201567928585234</c:v>
                </c:pt>
                <c:pt idx="15">
                  <c:v>83.921708853011424</c:v>
                </c:pt>
                <c:pt idx="16">
                  <c:v>79.03512468295061</c:v>
                </c:pt>
                <c:pt idx="17">
                  <c:v>78.330837603325378</c:v>
                </c:pt>
                <c:pt idx="18">
                  <c:v>75.950006555809821</c:v>
                </c:pt>
                <c:pt idx="19">
                  <c:v>70.810400475476371</c:v>
                </c:pt>
                <c:pt idx="20">
                  <c:v>71.172682849328126</c:v>
                </c:pt>
                <c:pt idx="21">
                  <c:v>65.820915144249099</c:v>
                </c:pt>
                <c:pt idx="22">
                  <c:v>63.637394643823953</c:v>
                </c:pt>
                <c:pt idx="23">
                  <c:v>61.179981695138707</c:v>
                </c:pt>
                <c:pt idx="24">
                  <c:v>54.833636186822112</c:v>
                </c:pt>
                <c:pt idx="25" formatCode="0">
                  <c:v>51.354101467879744</c:v>
                </c:pt>
                <c:pt idx="26" formatCode="0">
                  <c:v>53.086166288157656</c:v>
                </c:pt>
                <c:pt idx="27" formatCode="0">
                  <c:v>54.164591935586145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63-4254-8D8C-1A7B14DB004A}"/>
            </c:ext>
          </c:extLst>
        </c:ser>
        <c:ser>
          <c:idx val="1"/>
          <c:order val="1"/>
          <c:tx>
            <c:strRef>
              <c:f>Daten!$D$16</c:f>
              <c:strCache>
                <c:ptCount val="1"/>
                <c:pt idx="0">
                  <c:v>Stickoxide</c:v>
                </c:pt>
              </c:strCache>
            </c:strRef>
          </c:tx>
          <c:spPr>
            <a:ln w="19050">
              <a:solidFill>
                <a:srgbClr val="005F85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Daten!$D$17:$D$52</c:f>
              <c:numCache>
                <c:formatCode>0.0</c:formatCode>
                <c:ptCount val="36"/>
                <c:pt idx="0">
                  <c:v>135.54195835753654</c:v>
                </c:pt>
                <c:pt idx="1">
                  <c:v>130.29333821251058</c:v>
                </c:pt>
                <c:pt idx="2">
                  <c:v>125.58500123060179</c:v>
                </c:pt>
                <c:pt idx="3">
                  <c:v>123.74982808504672</c:v>
                </c:pt>
                <c:pt idx="4">
                  <c:v>121.517084576605</c:v>
                </c:pt>
                <c:pt idx="5">
                  <c:v>116.68541765332023</c:v>
                </c:pt>
                <c:pt idx="6">
                  <c:v>113.26512608677746</c:v>
                </c:pt>
                <c:pt idx="7">
                  <c:v>109.57927440111798</c:v>
                </c:pt>
                <c:pt idx="8">
                  <c:v>105.01931173089156</c:v>
                </c:pt>
                <c:pt idx="9">
                  <c:v>101.15069423844906</c:v>
                </c:pt>
                <c:pt idx="10">
                  <c:v>100</c:v>
                </c:pt>
                <c:pt idx="11">
                  <c:v>104.366201481915</c:v>
                </c:pt>
                <c:pt idx="12">
                  <c:v>99.465990460198199</c:v>
                </c:pt>
                <c:pt idx="13">
                  <c:v>97.884792877851567</c:v>
                </c:pt>
                <c:pt idx="14">
                  <c:v>90.327440759141297</c:v>
                </c:pt>
                <c:pt idx="15">
                  <c:v>91.056370868905319</c:v>
                </c:pt>
                <c:pt idx="16">
                  <c:v>89.653321275966647</c:v>
                </c:pt>
                <c:pt idx="17">
                  <c:v>89.73037149883298</c:v>
                </c:pt>
                <c:pt idx="18">
                  <c:v>89.659792424351494</c:v>
                </c:pt>
                <c:pt idx="19">
                  <c:v>86.912223374338396</c:v>
                </c:pt>
                <c:pt idx="20">
                  <c:v>86.019282458317832</c:v>
                </c:pt>
                <c:pt idx="21">
                  <c:v>83.527807810362575</c:v>
                </c:pt>
                <c:pt idx="22">
                  <c:v>79.933530235829124</c:v>
                </c:pt>
                <c:pt idx="23">
                  <c:v>75.515529140585031</c:v>
                </c:pt>
                <c:pt idx="24">
                  <c:v>69.859344708388448</c:v>
                </c:pt>
                <c:pt idx="25" formatCode="0">
                  <c:v>61.474241067092258</c:v>
                </c:pt>
                <c:pt idx="26" formatCode="0">
                  <c:v>60.366053590578851</c:v>
                </c:pt>
                <c:pt idx="27" formatCode="0">
                  <c:v>58.920116374693507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63-4254-8D8C-1A7B14DB004A}"/>
            </c:ext>
          </c:extLst>
        </c:ser>
        <c:ser>
          <c:idx val="2"/>
          <c:order val="2"/>
          <c:tx>
            <c:strRef>
              <c:f>Daten!$E$16</c:f>
              <c:strCache>
                <c:ptCount val="1"/>
                <c:pt idx="0">
                  <c:v>Ammoniak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Daten!$E$17:$E$52</c:f>
              <c:numCache>
                <c:formatCode>0.0</c:formatCode>
                <c:ptCount val="36"/>
                <c:pt idx="0">
                  <c:v>101.15201414155528</c:v>
                </c:pt>
                <c:pt idx="1">
                  <c:v>102.36069749139635</c:v>
                </c:pt>
                <c:pt idx="2">
                  <c:v>101.08863393905546</c:v>
                </c:pt>
                <c:pt idx="3">
                  <c:v>102.50396115830614</c:v>
                </c:pt>
                <c:pt idx="4">
                  <c:v>102.44218135536329</c:v>
                </c:pt>
                <c:pt idx="5">
                  <c:v>103.22311295651446</c:v>
                </c:pt>
                <c:pt idx="6">
                  <c:v>104.11891260914263</c:v>
                </c:pt>
                <c:pt idx="7">
                  <c:v>102.22795740981292</c:v>
                </c:pt>
                <c:pt idx="8">
                  <c:v>101.29870439300157</c:v>
                </c:pt>
                <c:pt idx="9">
                  <c:v>98.537842454208104</c:v>
                </c:pt>
                <c:pt idx="10">
                  <c:v>100</c:v>
                </c:pt>
                <c:pt idx="11">
                  <c:v>99.189875689158924</c:v>
                </c:pt>
                <c:pt idx="12">
                  <c:v>100.66901848631909</c:v>
                </c:pt>
                <c:pt idx="13">
                  <c:v>101.34513294118359</c:v>
                </c:pt>
                <c:pt idx="14">
                  <c:v>101.73152135540975</c:v>
                </c:pt>
                <c:pt idx="15">
                  <c:v>102.08241762377742</c:v>
                </c:pt>
                <c:pt idx="16">
                  <c:v>102.13851206896689</c:v>
                </c:pt>
                <c:pt idx="17">
                  <c:v>102.7839427617413</c:v>
                </c:pt>
                <c:pt idx="18">
                  <c:v>103.58445427131686</c:v>
                </c:pt>
                <c:pt idx="19">
                  <c:v>104.72749917410344</c:v>
                </c:pt>
                <c:pt idx="20">
                  <c:v>104.5468409391702</c:v>
                </c:pt>
                <c:pt idx="21">
                  <c:v>103.58820165646038</c:v>
                </c:pt>
                <c:pt idx="22">
                  <c:v>100.68110157966012</c:v>
                </c:pt>
                <c:pt idx="23">
                  <c:v>96.141165375023093</c:v>
                </c:pt>
                <c:pt idx="24">
                  <c:v>92.857643783905488</c:v>
                </c:pt>
                <c:pt idx="25" formatCode="0">
                  <c:v>86.420713009902684</c:v>
                </c:pt>
                <c:pt idx="26" formatCode="0">
                  <c:v>83.848372201532158</c:v>
                </c:pt>
                <c:pt idx="27" formatCode="0">
                  <c:v>81.732623602782041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63-4254-8D8C-1A7B14DB004A}"/>
            </c:ext>
          </c:extLst>
        </c:ser>
        <c:ser>
          <c:idx val="3"/>
          <c:order val="3"/>
          <c:tx>
            <c:strRef>
              <c:f>Daten!$F$16</c:f>
              <c:strCache>
                <c:ptCount val="1"/>
                <c:pt idx="0">
                  <c:v>NMVOC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Daten!$F$17:$F$52</c:f>
              <c:numCache>
                <c:formatCode>0.0</c:formatCode>
                <c:ptCount val="36"/>
                <c:pt idx="0">
                  <c:v>158.84922672519713</c:v>
                </c:pt>
                <c:pt idx="1">
                  <c:v>152.10334422987808</c:v>
                </c:pt>
                <c:pt idx="2">
                  <c:v>148.20504915001291</c:v>
                </c:pt>
                <c:pt idx="3">
                  <c:v>144.26503818643778</c:v>
                </c:pt>
                <c:pt idx="4">
                  <c:v>133.1790211439006</c:v>
                </c:pt>
                <c:pt idx="5">
                  <c:v>121.77793156687041</c:v>
                </c:pt>
                <c:pt idx="6">
                  <c:v>115.33991981883295</c:v>
                </c:pt>
                <c:pt idx="7">
                  <c:v>109.09253081606846</c:v>
                </c:pt>
                <c:pt idx="8">
                  <c:v>103.74591748698845</c:v>
                </c:pt>
                <c:pt idx="9">
                  <c:v>102.85092178764125</c:v>
                </c:pt>
                <c:pt idx="10">
                  <c:v>100</c:v>
                </c:pt>
                <c:pt idx="11">
                  <c:v>100.39215574090386</c:v>
                </c:pt>
                <c:pt idx="12">
                  <c:v>95.619172902874084</c:v>
                </c:pt>
                <c:pt idx="13">
                  <c:v>91.663307554747462</c:v>
                </c:pt>
                <c:pt idx="14">
                  <c:v>83.435193413537007</c:v>
                </c:pt>
                <c:pt idx="15">
                  <c:v>92.112947493849049</c:v>
                </c:pt>
                <c:pt idx="16">
                  <c:v>85.713970660153194</c:v>
                </c:pt>
                <c:pt idx="17">
                  <c:v>84.631913445284042</c:v>
                </c:pt>
                <c:pt idx="18">
                  <c:v>81.471381001977832</c:v>
                </c:pt>
                <c:pt idx="19">
                  <c:v>78.517150011018828</c:v>
                </c:pt>
                <c:pt idx="20">
                  <c:v>76.777180319779816</c:v>
                </c:pt>
                <c:pt idx="21">
                  <c:v>76.258989269427218</c:v>
                </c:pt>
                <c:pt idx="22">
                  <c:v>76.349981662943009</c:v>
                </c:pt>
                <c:pt idx="23">
                  <c:v>73.239540071450932</c:v>
                </c:pt>
                <c:pt idx="24">
                  <c:v>71.367619293162718</c:v>
                </c:pt>
                <c:pt idx="25" formatCode="0">
                  <c:v>69.193987726137522</c:v>
                </c:pt>
                <c:pt idx="26" formatCode="0">
                  <c:v>70.614073386565835</c:v>
                </c:pt>
                <c:pt idx="27" formatCode="0">
                  <c:v>70.048203147576331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C63-4254-8D8C-1A7B14DB004A}"/>
            </c:ext>
          </c:extLst>
        </c:ser>
        <c:ser>
          <c:idx val="4"/>
          <c:order val="5"/>
          <c:tx>
            <c:strRef>
              <c:f>Daten!$G$16</c:f>
              <c:strCache>
                <c:ptCount val="1"/>
                <c:pt idx="0">
                  <c:v>Feinstaub (PM2,5)</c:v>
                </c:pt>
              </c:strCache>
            </c:strRef>
          </c:tx>
          <c:spPr>
            <a:ln w="19050">
              <a:solidFill>
                <a:srgbClr val="61B926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Daten!$G$17:$G$52</c:f>
              <c:numCache>
                <c:formatCode>0.0</c:formatCode>
                <c:ptCount val="36"/>
                <c:pt idx="0">
                  <c:v>149.83071887833194</c:v>
                </c:pt>
                <c:pt idx="1">
                  <c:v>140.80456304005077</c:v>
                </c:pt>
                <c:pt idx="2">
                  <c:v>140.38619271104491</c:v>
                </c:pt>
                <c:pt idx="3">
                  <c:v>132.73586358240715</c:v>
                </c:pt>
                <c:pt idx="4">
                  <c:v>129.20686018403833</c:v>
                </c:pt>
                <c:pt idx="5">
                  <c:v>122.93674120335609</c:v>
                </c:pt>
                <c:pt idx="6">
                  <c:v>118.47384254572174</c:v>
                </c:pt>
                <c:pt idx="7">
                  <c:v>113.63630078105493</c:v>
                </c:pt>
                <c:pt idx="8">
                  <c:v>108.14786941468442</c:v>
                </c:pt>
                <c:pt idx="9">
                  <c:v>103.81508087056943</c:v>
                </c:pt>
                <c:pt idx="10">
                  <c:v>100</c:v>
                </c:pt>
                <c:pt idx="11">
                  <c:v>100.54069382436795</c:v>
                </c:pt>
                <c:pt idx="12">
                  <c:v>95.541146449911878</c:v>
                </c:pt>
                <c:pt idx="13">
                  <c:v>92.983912250562</c:v>
                </c:pt>
                <c:pt idx="14">
                  <c:v>83.717651108465816</c:v>
                </c:pt>
                <c:pt idx="15">
                  <c:v>88.349782234045733</c:v>
                </c:pt>
                <c:pt idx="16">
                  <c:v>84.538524856480038</c:v>
                </c:pt>
                <c:pt idx="17">
                  <c:v>83.573027003217021</c:v>
                </c:pt>
                <c:pt idx="18">
                  <c:v>82.332999826225688</c:v>
                </c:pt>
                <c:pt idx="19">
                  <c:v>76.565798489406987</c:v>
                </c:pt>
                <c:pt idx="20">
                  <c:v>75.723762270290081</c:v>
                </c:pt>
                <c:pt idx="21">
                  <c:v>71.499687761656787</c:v>
                </c:pt>
                <c:pt idx="22">
                  <c:v>70.558183636129769</c:v>
                </c:pt>
                <c:pt idx="23">
                  <c:v>70.19197913950282</c:v>
                </c:pt>
                <c:pt idx="24">
                  <c:v>66.601915844054233</c:v>
                </c:pt>
                <c:pt idx="25" formatCode="0">
                  <c:v>60.585462902704577</c:v>
                </c:pt>
                <c:pt idx="26" formatCode="0">
                  <c:v>62.236173830834154</c:v>
                </c:pt>
                <c:pt idx="27" formatCode="0">
                  <c:v>63.219903169763171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63-4254-8D8C-1A7B14DB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21368"/>
        <c:axId val="412132344"/>
      </c:lineChart>
      <c:catAx>
        <c:axId val="41212136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2132344"/>
        <c:crosses val="autoZero"/>
        <c:auto val="1"/>
        <c:lblAlgn val="ctr"/>
        <c:lblOffset val="100"/>
        <c:noMultiLvlLbl val="0"/>
      </c:catAx>
      <c:valAx>
        <c:axId val="412132344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212136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1.8957304074776127E-2"/>
          <c:y val="0.83475413447802882"/>
          <c:w val="0.93675709610485192"/>
          <c:h val="6.8377101151884917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739" footer="0.3149606299212673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00619179898481E-2"/>
          <c:y val="8.5022804481727873E-2"/>
          <c:w val="0.87270742994434669"/>
          <c:h val="0.65053582582561231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Daten!$H$15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D56-4497-BE82-7C7322C8FFA1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D56-4497-BE82-7C7322C8FFA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183.0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56-4497-BE82-7C7322C8FFA1}"/>
                </c:ext>
              </c:extLst>
            </c:dLbl>
            <c:dLbl>
              <c:idx val="27"/>
              <c:layout>
                <c:manualLayout>
                  <c:x val="0"/>
                  <c:y val="-6.3817979464479715E-2"/>
                </c:manualLayout>
              </c:layout>
              <c:numFmt formatCode="0.0" sourceLinked="0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4A-451A-BBD1-9F11AE2FD811}"/>
                </c:ext>
              </c:extLst>
            </c:dLbl>
            <c:dLbl>
              <c:idx val="3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 sz="800"/>
                      <a:t>55.0</a:t>
                    </a:r>
                  </a:p>
                </c:rich>
              </c:tx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56-4497-BE82-7C7322C8FFA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Daten!$H$17:$H$52</c:f>
              <c:numCache>
                <c:formatCode>0.0</c:formatCode>
                <c:ptCount val="36"/>
                <c:pt idx="0">
                  <c:v>182.97481014192948</c:v>
                </c:pt>
                <c:pt idx="1">
                  <c:v>167.69887404085085</c:v>
                </c:pt>
                <c:pt idx="2">
                  <c:v>155.02755686066783</c:v>
                </c:pt>
                <c:pt idx="3">
                  <c:v>142.11463578193511</c:v>
                </c:pt>
                <c:pt idx="4">
                  <c:v>131.1068575924626</c:v>
                </c:pt>
                <c:pt idx="5">
                  <c:v>120.18524875082896</c:v>
                </c:pt>
                <c:pt idx="6">
                  <c:v>116.61979116523926</c:v>
                </c:pt>
                <c:pt idx="7">
                  <c:v>110.61362320161304</c:v>
                </c:pt>
                <c:pt idx="8">
                  <c:v>105.91347025947486</c:v>
                </c:pt>
                <c:pt idx="9">
                  <c:v>101.90680184629079</c:v>
                </c:pt>
                <c:pt idx="10">
                  <c:v>100</c:v>
                </c:pt>
                <c:pt idx="11">
                  <c:v>100.86806844942677</c:v>
                </c:pt>
                <c:pt idx="12">
                  <c:v>97.174677917356121</c:v>
                </c:pt>
                <c:pt idx="13">
                  <c:v>95.531999621512711</c:v>
                </c:pt>
                <c:pt idx="14">
                  <c:v>88.282674913027819</c:v>
                </c:pt>
                <c:pt idx="15">
                  <c:v>91.504645414717785</c:v>
                </c:pt>
                <c:pt idx="16">
                  <c:v>88.215890708903487</c:v>
                </c:pt>
                <c:pt idx="17">
                  <c:v>87.810018462480144</c:v>
                </c:pt>
                <c:pt idx="18">
                  <c:v>86.599726815936336</c:v>
                </c:pt>
                <c:pt idx="19">
                  <c:v>83.506614304868805</c:v>
                </c:pt>
                <c:pt idx="20">
                  <c:v>82.847949767377202</c:v>
                </c:pt>
                <c:pt idx="21">
                  <c:v>80.139120328431218</c:v>
                </c:pt>
                <c:pt idx="22">
                  <c:v>78.23203835167719</c:v>
                </c:pt>
                <c:pt idx="23">
                  <c:v>75.253639084340108</c:v>
                </c:pt>
                <c:pt idx="24">
                  <c:v>71.104031963266593</c:v>
                </c:pt>
                <c:pt idx="25">
                  <c:v>65.805701234743367</c:v>
                </c:pt>
                <c:pt idx="26">
                  <c:v>66.030167859533734</c:v>
                </c:pt>
                <c:pt idx="27" formatCode="0">
                  <c:v>65.61708764608025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56-4497-BE82-7C7322C8F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12119408"/>
        <c:axId val="412129208"/>
      </c:barChart>
      <c:lineChart>
        <c:grouping val="standard"/>
        <c:varyColors val="0"/>
        <c:ser>
          <c:idx val="0"/>
          <c:order val="0"/>
          <c:tx>
            <c:strRef>
              <c:f>Daten!$C$15</c:f>
              <c:strCache>
                <c:ptCount val="1"/>
                <c:pt idx="0">
                  <c:v>Sulphur dioxide*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Daten!$C$17:$C$52</c:f>
              <c:numCache>
                <c:formatCode>0.0</c:formatCode>
                <c:ptCount val="36"/>
                <c:pt idx="0">
                  <c:v>369.50013260702661</c:v>
                </c:pt>
                <c:pt idx="1">
                  <c:v>312.93242723041857</c:v>
                </c:pt>
                <c:pt idx="2">
                  <c:v>259.87290727262405</c:v>
                </c:pt>
                <c:pt idx="3">
                  <c:v>207.31848789747787</c:v>
                </c:pt>
                <c:pt idx="4">
                  <c:v>169.18914070240575</c:v>
                </c:pt>
                <c:pt idx="5">
                  <c:v>136.30304037408371</c:v>
                </c:pt>
                <c:pt idx="6">
                  <c:v>131.90115476572157</c:v>
                </c:pt>
                <c:pt idx="7">
                  <c:v>118.53205260001086</c:v>
                </c:pt>
                <c:pt idx="8">
                  <c:v>111.35554827180836</c:v>
                </c:pt>
                <c:pt idx="9">
                  <c:v>103.17946988058615</c:v>
                </c:pt>
                <c:pt idx="10">
                  <c:v>100</c:v>
                </c:pt>
                <c:pt idx="11">
                  <c:v>99.851415510788158</c:v>
                </c:pt>
                <c:pt idx="12">
                  <c:v>94.578061287477354</c:v>
                </c:pt>
                <c:pt idx="13">
                  <c:v>93.782852483218875</c:v>
                </c:pt>
                <c:pt idx="14">
                  <c:v>82.201567928585234</c:v>
                </c:pt>
                <c:pt idx="15">
                  <c:v>83.921708853011424</c:v>
                </c:pt>
                <c:pt idx="16">
                  <c:v>79.03512468295061</c:v>
                </c:pt>
                <c:pt idx="17">
                  <c:v>78.330837603325378</c:v>
                </c:pt>
                <c:pt idx="18">
                  <c:v>75.950006555809821</c:v>
                </c:pt>
                <c:pt idx="19">
                  <c:v>70.810400475476371</c:v>
                </c:pt>
                <c:pt idx="20">
                  <c:v>71.172682849328126</c:v>
                </c:pt>
                <c:pt idx="21">
                  <c:v>65.820915144249099</c:v>
                </c:pt>
                <c:pt idx="22">
                  <c:v>63.637394643823953</c:v>
                </c:pt>
                <c:pt idx="23">
                  <c:v>61.179981695138707</c:v>
                </c:pt>
                <c:pt idx="24">
                  <c:v>54.833636186822112</c:v>
                </c:pt>
                <c:pt idx="25" formatCode="0">
                  <c:v>51.354101467879744</c:v>
                </c:pt>
                <c:pt idx="26" formatCode="0">
                  <c:v>53.086166288157656</c:v>
                </c:pt>
                <c:pt idx="27" formatCode="0">
                  <c:v>54.164591935586145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56-4497-BE82-7C7322C8FFA1}"/>
            </c:ext>
          </c:extLst>
        </c:ser>
        <c:ser>
          <c:idx val="1"/>
          <c:order val="1"/>
          <c:tx>
            <c:strRef>
              <c:f>Daten!$D$15</c:f>
              <c:strCache>
                <c:ptCount val="1"/>
                <c:pt idx="0">
                  <c:v>Nitrogen oxides</c:v>
                </c:pt>
              </c:strCache>
            </c:strRef>
          </c:tx>
          <c:spPr>
            <a:ln w="19050">
              <a:solidFill>
                <a:srgbClr val="005F85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Daten!$D$17:$D$52</c:f>
              <c:numCache>
                <c:formatCode>0.0</c:formatCode>
                <c:ptCount val="36"/>
                <c:pt idx="0">
                  <c:v>135.54195835753654</c:v>
                </c:pt>
                <c:pt idx="1">
                  <c:v>130.29333821251058</c:v>
                </c:pt>
                <c:pt idx="2">
                  <c:v>125.58500123060179</c:v>
                </c:pt>
                <c:pt idx="3">
                  <c:v>123.74982808504672</c:v>
                </c:pt>
                <c:pt idx="4">
                  <c:v>121.517084576605</c:v>
                </c:pt>
                <c:pt idx="5">
                  <c:v>116.68541765332023</c:v>
                </c:pt>
                <c:pt idx="6">
                  <c:v>113.26512608677746</c:v>
                </c:pt>
                <c:pt idx="7">
                  <c:v>109.57927440111798</c:v>
                </c:pt>
                <c:pt idx="8">
                  <c:v>105.01931173089156</c:v>
                </c:pt>
                <c:pt idx="9">
                  <c:v>101.15069423844906</c:v>
                </c:pt>
                <c:pt idx="10">
                  <c:v>100</c:v>
                </c:pt>
                <c:pt idx="11">
                  <c:v>104.366201481915</c:v>
                </c:pt>
                <c:pt idx="12">
                  <c:v>99.465990460198199</c:v>
                </c:pt>
                <c:pt idx="13">
                  <c:v>97.884792877851567</c:v>
                </c:pt>
                <c:pt idx="14">
                  <c:v>90.327440759141297</c:v>
                </c:pt>
                <c:pt idx="15">
                  <c:v>91.056370868905319</c:v>
                </c:pt>
                <c:pt idx="16">
                  <c:v>89.653321275966647</c:v>
                </c:pt>
                <c:pt idx="17">
                  <c:v>89.73037149883298</c:v>
                </c:pt>
                <c:pt idx="18">
                  <c:v>89.659792424351494</c:v>
                </c:pt>
                <c:pt idx="19">
                  <c:v>86.912223374338396</c:v>
                </c:pt>
                <c:pt idx="20">
                  <c:v>86.019282458317832</c:v>
                </c:pt>
                <c:pt idx="21">
                  <c:v>83.527807810362575</c:v>
                </c:pt>
                <c:pt idx="22">
                  <c:v>79.933530235829124</c:v>
                </c:pt>
                <c:pt idx="23">
                  <c:v>75.515529140585031</c:v>
                </c:pt>
                <c:pt idx="24">
                  <c:v>69.859344708388448</c:v>
                </c:pt>
                <c:pt idx="25" formatCode="0">
                  <c:v>61.474241067092258</c:v>
                </c:pt>
                <c:pt idx="26" formatCode="0">
                  <c:v>60.366053590578851</c:v>
                </c:pt>
                <c:pt idx="27" formatCode="0">
                  <c:v>58.920116374693507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56-4497-BE82-7C7322C8FFA1}"/>
            </c:ext>
          </c:extLst>
        </c:ser>
        <c:ser>
          <c:idx val="2"/>
          <c:order val="2"/>
          <c:tx>
            <c:strRef>
              <c:f>Daten!$E$15</c:f>
              <c:strCache>
                <c:ptCount val="1"/>
                <c:pt idx="0">
                  <c:v>Ammonia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Daten!$E$17:$E$52</c:f>
              <c:numCache>
                <c:formatCode>0.0</c:formatCode>
                <c:ptCount val="36"/>
                <c:pt idx="0">
                  <c:v>101.15201414155528</c:v>
                </c:pt>
                <c:pt idx="1">
                  <c:v>102.36069749139635</c:v>
                </c:pt>
                <c:pt idx="2">
                  <c:v>101.08863393905546</c:v>
                </c:pt>
                <c:pt idx="3">
                  <c:v>102.50396115830614</c:v>
                </c:pt>
                <c:pt idx="4">
                  <c:v>102.44218135536329</c:v>
                </c:pt>
                <c:pt idx="5">
                  <c:v>103.22311295651446</c:v>
                </c:pt>
                <c:pt idx="6">
                  <c:v>104.11891260914263</c:v>
                </c:pt>
                <c:pt idx="7">
                  <c:v>102.22795740981292</c:v>
                </c:pt>
                <c:pt idx="8">
                  <c:v>101.29870439300157</c:v>
                </c:pt>
                <c:pt idx="9">
                  <c:v>98.537842454208104</c:v>
                </c:pt>
                <c:pt idx="10">
                  <c:v>100</c:v>
                </c:pt>
                <c:pt idx="11">
                  <c:v>99.189875689158924</c:v>
                </c:pt>
                <c:pt idx="12">
                  <c:v>100.66901848631909</c:v>
                </c:pt>
                <c:pt idx="13">
                  <c:v>101.34513294118359</c:v>
                </c:pt>
                <c:pt idx="14">
                  <c:v>101.73152135540975</c:v>
                </c:pt>
                <c:pt idx="15">
                  <c:v>102.08241762377742</c:v>
                </c:pt>
                <c:pt idx="16">
                  <c:v>102.13851206896689</c:v>
                </c:pt>
                <c:pt idx="17">
                  <c:v>102.7839427617413</c:v>
                </c:pt>
                <c:pt idx="18">
                  <c:v>103.58445427131686</c:v>
                </c:pt>
                <c:pt idx="19">
                  <c:v>104.72749917410344</c:v>
                </c:pt>
                <c:pt idx="20">
                  <c:v>104.5468409391702</c:v>
                </c:pt>
                <c:pt idx="21">
                  <c:v>103.58820165646038</c:v>
                </c:pt>
                <c:pt idx="22">
                  <c:v>100.68110157966012</c:v>
                </c:pt>
                <c:pt idx="23">
                  <c:v>96.141165375023093</c:v>
                </c:pt>
                <c:pt idx="24">
                  <c:v>92.857643783905488</c:v>
                </c:pt>
                <c:pt idx="25" formatCode="0">
                  <c:v>86.420713009902684</c:v>
                </c:pt>
                <c:pt idx="26" formatCode="0">
                  <c:v>83.848372201532158</c:v>
                </c:pt>
                <c:pt idx="27" formatCode="0">
                  <c:v>81.732623602782041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56-4497-BE82-7C7322C8FFA1}"/>
            </c:ext>
          </c:extLst>
        </c:ser>
        <c:ser>
          <c:idx val="3"/>
          <c:order val="3"/>
          <c:tx>
            <c:strRef>
              <c:f>Daten!$F$15</c:f>
              <c:strCache>
                <c:ptCount val="1"/>
                <c:pt idx="0">
                  <c:v>NMVOC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Daten!$F$17:$F$52</c:f>
              <c:numCache>
                <c:formatCode>0.0</c:formatCode>
                <c:ptCount val="36"/>
                <c:pt idx="0">
                  <c:v>158.84922672519713</c:v>
                </c:pt>
                <c:pt idx="1">
                  <c:v>152.10334422987808</c:v>
                </c:pt>
                <c:pt idx="2">
                  <c:v>148.20504915001291</c:v>
                </c:pt>
                <c:pt idx="3">
                  <c:v>144.26503818643778</c:v>
                </c:pt>
                <c:pt idx="4">
                  <c:v>133.1790211439006</c:v>
                </c:pt>
                <c:pt idx="5">
                  <c:v>121.77793156687041</c:v>
                </c:pt>
                <c:pt idx="6">
                  <c:v>115.33991981883295</c:v>
                </c:pt>
                <c:pt idx="7">
                  <c:v>109.09253081606846</c:v>
                </c:pt>
                <c:pt idx="8">
                  <c:v>103.74591748698845</c:v>
                </c:pt>
                <c:pt idx="9">
                  <c:v>102.85092178764125</c:v>
                </c:pt>
                <c:pt idx="10">
                  <c:v>100</c:v>
                </c:pt>
                <c:pt idx="11">
                  <c:v>100.39215574090386</c:v>
                </c:pt>
                <c:pt idx="12">
                  <c:v>95.619172902874084</c:v>
                </c:pt>
                <c:pt idx="13">
                  <c:v>91.663307554747462</c:v>
                </c:pt>
                <c:pt idx="14">
                  <c:v>83.435193413537007</c:v>
                </c:pt>
                <c:pt idx="15">
                  <c:v>92.112947493849049</c:v>
                </c:pt>
                <c:pt idx="16">
                  <c:v>85.713970660153194</c:v>
                </c:pt>
                <c:pt idx="17">
                  <c:v>84.631913445284042</c:v>
                </c:pt>
                <c:pt idx="18">
                  <c:v>81.471381001977832</c:v>
                </c:pt>
                <c:pt idx="19">
                  <c:v>78.517150011018828</c:v>
                </c:pt>
                <c:pt idx="20">
                  <c:v>76.777180319779816</c:v>
                </c:pt>
                <c:pt idx="21">
                  <c:v>76.258989269427218</c:v>
                </c:pt>
                <c:pt idx="22">
                  <c:v>76.349981662943009</c:v>
                </c:pt>
                <c:pt idx="23">
                  <c:v>73.239540071450932</c:v>
                </c:pt>
                <c:pt idx="24">
                  <c:v>71.367619293162718</c:v>
                </c:pt>
                <c:pt idx="25" formatCode="0">
                  <c:v>69.193987726137522</c:v>
                </c:pt>
                <c:pt idx="26" formatCode="0">
                  <c:v>70.614073386565835</c:v>
                </c:pt>
                <c:pt idx="27" formatCode="0">
                  <c:v>70.048203147576331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56-4497-BE82-7C7322C8FFA1}"/>
            </c:ext>
          </c:extLst>
        </c:ser>
        <c:ser>
          <c:idx val="4"/>
          <c:order val="5"/>
          <c:tx>
            <c:strRef>
              <c:f>Daten!$G$15</c:f>
              <c:strCache>
                <c:ptCount val="1"/>
                <c:pt idx="0">
                  <c:v>Fine particulate matter (PM2.5)</c:v>
                </c:pt>
              </c:strCache>
            </c:strRef>
          </c:tx>
          <c:spPr>
            <a:ln w="19050">
              <a:solidFill>
                <a:srgbClr val="61B926"/>
              </a:solidFill>
            </a:ln>
          </c:spPr>
          <c:marker>
            <c:symbol val="none"/>
          </c:marker>
          <c:cat>
            <c:strRef>
              <c:f>Daten!$B$17:$B$52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</c:v>
                </c:pt>
              </c:strCache>
            </c:strRef>
          </c:cat>
          <c:val>
            <c:numRef>
              <c:f>Daten!$G$17:$G$52</c:f>
              <c:numCache>
                <c:formatCode>0.0</c:formatCode>
                <c:ptCount val="36"/>
                <c:pt idx="0">
                  <c:v>149.83071887833194</c:v>
                </c:pt>
                <c:pt idx="1">
                  <c:v>140.80456304005077</c:v>
                </c:pt>
                <c:pt idx="2">
                  <c:v>140.38619271104491</c:v>
                </c:pt>
                <c:pt idx="3">
                  <c:v>132.73586358240715</c:v>
                </c:pt>
                <c:pt idx="4">
                  <c:v>129.20686018403833</c:v>
                </c:pt>
                <c:pt idx="5">
                  <c:v>122.93674120335609</c:v>
                </c:pt>
                <c:pt idx="6">
                  <c:v>118.47384254572174</c:v>
                </c:pt>
                <c:pt idx="7">
                  <c:v>113.63630078105493</c:v>
                </c:pt>
                <c:pt idx="8">
                  <c:v>108.14786941468442</c:v>
                </c:pt>
                <c:pt idx="9">
                  <c:v>103.81508087056943</c:v>
                </c:pt>
                <c:pt idx="10">
                  <c:v>100</c:v>
                </c:pt>
                <c:pt idx="11">
                  <c:v>100.54069382436795</c:v>
                </c:pt>
                <c:pt idx="12">
                  <c:v>95.541146449911878</c:v>
                </c:pt>
                <c:pt idx="13">
                  <c:v>92.983912250562</c:v>
                </c:pt>
                <c:pt idx="14">
                  <c:v>83.717651108465816</c:v>
                </c:pt>
                <c:pt idx="15">
                  <c:v>88.349782234045733</c:v>
                </c:pt>
                <c:pt idx="16">
                  <c:v>84.538524856480038</c:v>
                </c:pt>
                <c:pt idx="17">
                  <c:v>83.573027003217021</c:v>
                </c:pt>
                <c:pt idx="18">
                  <c:v>82.332999826225688</c:v>
                </c:pt>
                <c:pt idx="19">
                  <c:v>76.565798489406987</c:v>
                </c:pt>
                <c:pt idx="20">
                  <c:v>75.723762270290081</c:v>
                </c:pt>
                <c:pt idx="21">
                  <c:v>71.499687761656787</c:v>
                </c:pt>
                <c:pt idx="22">
                  <c:v>70.558183636129769</c:v>
                </c:pt>
                <c:pt idx="23">
                  <c:v>70.19197913950282</c:v>
                </c:pt>
                <c:pt idx="24">
                  <c:v>66.601915844054233</c:v>
                </c:pt>
                <c:pt idx="25" formatCode="0">
                  <c:v>60.585462902704577</c:v>
                </c:pt>
                <c:pt idx="26" formatCode="0">
                  <c:v>62.236173830834154</c:v>
                </c:pt>
                <c:pt idx="27" formatCode="0">
                  <c:v>63.219903169763171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D56-4497-BE82-7C7322C8F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19408"/>
        <c:axId val="412129208"/>
      </c:lineChart>
      <c:catAx>
        <c:axId val="41211940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2129208"/>
        <c:crosses val="autoZero"/>
        <c:auto val="1"/>
        <c:lblAlgn val="ctr"/>
        <c:lblOffset val="100"/>
        <c:noMultiLvlLbl val="0"/>
      </c:catAx>
      <c:valAx>
        <c:axId val="412129208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2119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2.5974230475920276E-2"/>
          <c:y val="0.83475413447802882"/>
          <c:w val="0.92974012371062242"/>
          <c:h val="5.8231067394706848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739" footer="0.314960629921267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3638550</xdr:colOff>
      <xdr:row>1</xdr:row>
      <xdr:rowOff>104775</xdr:rowOff>
    </xdr:from>
    <xdr:to>
      <xdr:col>2</xdr:col>
      <xdr:colOff>0</xdr:colOff>
      <xdr:row>1</xdr:row>
      <xdr:rowOff>695325</xdr:rowOff>
    </xdr:to>
    <xdr:pic>
      <xdr:nvPicPr>
        <xdr:cNvPr id="1133" name="Picture 1" descr="nase_logo_m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0475" y="266700"/>
          <a:ext cx="1828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923925</xdr:colOff>
      <xdr:row>2</xdr:row>
      <xdr:rowOff>0</xdr:rowOff>
    </xdr:to>
    <xdr:pic>
      <xdr:nvPicPr>
        <xdr:cNvPr id="1134" name="Picture 2" descr="logo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61925"/>
          <a:ext cx="923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91108</xdr:colOff>
      <xdr:row>2</xdr:row>
      <xdr:rowOff>74543</xdr:rowOff>
    </xdr:from>
    <xdr:to>
      <xdr:col>17</xdr:col>
      <xdr:colOff>105067</xdr:colOff>
      <xdr:row>23</xdr:row>
      <xdr:rowOff>223630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500062</xdr:colOff>
      <xdr:row>20</xdr:row>
      <xdr:rowOff>79438</xdr:rowOff>
    </xdr:from>
    <xdr:to>
      <xdr:col>15</xdr:col>
      <xdr:colOff>305640</xdr:colOff>
      <xdr:row>23</xdr:row>
      <xdr:rowOff>182562</xdr:rowOff>
    </xdr:to>
    <xdr:sp macro="" textlink="Daten!Y5">
      <xdr:nvSpPr>
        <xdr:cNvPr id="3" name="Textfeld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4643437" y="5111813"/>
          <a:ext cx="2337641" cy="40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Nationale Trendtabellen für die deutsche Berichterstattung atmosphärischer Emissionen seit 1990, Emissionsentwicklung 1990 bis 2022 (Stand 03/2024)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10762</xdr:colOff>
      <xdr:row>20</xdr:row>
      <xdr:rowOff>87721</xdr:rowOff>
    </xdr:from>
    <xdr:to>
      <xdr:col>8</xdr:col>
      <xdr:colOff>293077</xdr:colOff>
      <xdr:row>23</xdr:row>
      <xdr:rowOff>150813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33012" y="5120096"/>
          <a:ext cx="3155690" cy="364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E7D7918-F4A9-44D1-B621-F5B55498233E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Wert Schwefeldioxid 1995: 360
** Der Zielwert basiert auf den Verpflichtungen aus der „National Emission Ceilings Directive“ (NEC-Richtlinie) der EU sowie auf dem Ziel der Nachhaltigkeitsstrategie der Bundesregierung</a:t>
          </a:fld>
          <a:endParaRPr lang="en-US" sz="2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242394</xdr:rowOff>
    </xdr:from>
    <xdr:to>
      <xdr:col>12</xdr:col>
      <xdr:colOff>853109</xdr:colOff>
      <xdr:row>2</xdr:row>
      <xdr:rowOff>14208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140805" y="242394"/>
          <a:ext cx="6156208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Index der Luftschadstoff-Emissionen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100362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>
          <a:off x="100362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23087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125597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100362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123087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>
          <a:off x="125597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132867</xdr:colOff>
      <xdr:row>1</xdr:row>
      <xdr:rowOff>223631</xdr:rowOff>
    </xdr:from>
    <xdr:to>
      <xdr:col>12</xdr:col>
      <xdr:colOff>878620</xdr:colOff>
      <xdr:row>2</xdr:row>
      <xdr:rowOff>176908</xdr:rowOff>
    </xdr:to>
    <xdr:sp macro="" textlink="Daten!B3:H3">
      <xdr:nvSpPr>
        <xdr:cNvPr id="18" name="Textfeld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 txBox="1"/>
      </xdr:nvSpPr>
      <xdr:spPr>
        <a:xfrm>
          <a:off x="132867" y="477631"/>
          <a:ext cx="6182941" cy="207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381EE-A911-476B-A0AE-85E83FBB766E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Mittelwert der prozentualen Entwicklung verschiedener Luftschadstoff-Emissionen gegenüber 2005</a:t>
          </a:fld>
          <a:endParaRPr lang="de-DE" sz="9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238604</xdr:colOff>
      <xdr:row>2</xdr:row>
      <xdr:rowOff>223631</xdr:rowOff>
    </xdr:from>
    <xdr:to>
      <xdr:col>4</xdr:col>
      <xdr:colOff>230321</xdr:colOff>
      <xdr:row>3</xdr:row>
      <xdr:rowOff>193474</xdr:rowOff>
    </xdr:to>
    <xdr:sp macro="" textlink="Daten!B10:H10">
      <xdr:nvSpPr>
        <xdr:cNvPr id="19" name="Textfeld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 txBox="1"/>
      </xdr:nvSpPr>
      <xdr:spPr>
        <a:xfrm>
          <a:off x="458412" y="736516"/>
          <a:ext cx="775697" cy="21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76B75FA-4071-4D79-A864-52435410DBC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2005 = 100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216476</xdr:colOff>
      <xdr:row>1</xdr:row>
      <xdr:rowOff>0</xdr:rowOff>
    </xdr:from>
    <xdr:to>
      <xdr:col>15</xdr:col>
      <xdr:colOff>316976</xdr:colOff>
      <xdr:row>1</xdr:row>
      <xdr:rowOff>0</xdr:rowOff>
    </xdr:to>
    <xdr:cxnSp macro="">
      <xdr:nvCxnSpPr>
        <xdr:cNvPr id="20" name="Gerade Verbindung 6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>
          <a:off x="216476" y="25977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216476</xdr:colOff>
      <xdr:row>20</xdr:row>
      <xdr:rowOff>60614</xdr:rowOff>
    </xdr:from>
    <xdr:to>
      <xdr:col>15</xdr:col>
      <xdr:colOff>316976</xdr:colOff>
      <xdr:row>20</xdr:row>
      <xdr:rowOff>60614</xdr:rowOff>
    </xdr:to>
    <xdr:cxnSp macro="">
      <xdr:nvCxnSpPr>
        <xdr:cNvPr id="22" name="Gerade Verbindung 6">
          <a:extLst>
            <a:ext uri="{FF2B5EF4-FFF2-40B4-BE49-F238E27FC236}">
              <a16:creationId xmlns:a16="http://schemas.microsoft.com/office/drawing/2014/main" id="{6933EBE3-0EFB-40AB-8576-D931E5F144AB}"/>
            </a:ext>
          </a:extLst>
        </xdr:cNvPr>
        <xdr:cNvCxnSpPr/>
      </xdr:nvCxnSpPr>
      <xdr:spPr>
        <a:xfrm>
          <a:off x="216476" y="5126182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216476</xdr:colOff>
      <xdr:row>18</xdr:row>
      <xdr:rowOff>874568</xdr:rowOff>
    </xdr:from>
    <xdr:to>
      <xdr:col>15</xdr:col>
      <xdr:colOff>316976</xdr:colOff>
      <xdr:row>18</xdr:row>
      <xdr:rowOff>874568</xdr:rowOff>
    </xdr:to>
    <xdr:cxnSp macro="">
      <xdr:nvCxnSpPr>
        <xdr:cNvPr id="23" name="Gerade Verbindung 6">
          <a:extLst>
            <a:ext uri="{FF2B5EF4-FFF2-40B4-BE49-F238E27FC236}">
              <a16:creationId xmlns:a16="http://schemas.microsoft.com/office/drawing/2014/main" id="{5FAD2666-6E18-47D0-B9A9-40C398042CEE}"/>
            </a:ext>
          </a:extLst>
        </xdr:cNvPr>
        <xdr:cNvCxnSpPr/>
      </xdr:nvCxnSpPr>
      <xdr:spPr>
        <a:xfrm>
          <a:off x="216476" y="4719204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91108</xdr:colOff>
      <xdr:row>2</xdr:row>
      <xdr:rowOff>74543</xdr:rowOff>
    </xdr:from>
    <xdr:to>
      <xdr:col>16</xdr:col>
      <xdr:colOff>113726</xdr:colOff>
      <xdr:row>23</xdr:row>
      <xdr:rowOff>223630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714377</xdr:colOff>
      <xdr:row>20</xdr:row>
      <xdr:rowOff>78107</xdr:rowOff>
    </xdr:from>
    <xdr:to>
      <xdr:col>15</xdr:col>
      <xdr:colOff>306142</xdr:colOff>
      <xdr:row>23</xdr:row>
      <xdr:rowOff>110856</xdr:rowOff>
    </xdr:to>
    <xdr:sp macro="" textlink="Daten!Y6">
      <xdr:nvSpPr>
        <xdr:cNvPr id="3" name="Textfeld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4857752" y="5110482"/>
          <a:ext cx="2123828" cy="33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99BBA72-7E3D-4D7E-A963-90C557503CD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Agency, National trend tables for German reporting on atmospheric emissions since 1990, Emissions from 1990 to 2022 (version as of  03/2024)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7938</xdr:colOff>
      <xdr:row>20</xdr:row>
      <xdr:rowOff>79062</xdr:rowOff>
    </xdr:from>
    <xdr:to>
      <xdr:col>7</xdr:col>
      <xdr:colOff>70445</xdr:colOff>
      <xdr:row>23</xdr:row>
      <xdr:rowOff>134938</xdr:rowOff>
    </xdr:to>
    <xdr:sp macro="" textlink="Daten!B8">
      <xdr:nvSpPr>
        <xdr:cNvPr id="4" name="Textfeld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0188" y="5111437"/>
          <a:ext cx="2824757" cy="357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28B5F102-B6F2-45A4-B58D-54CD8B27FD2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Sulphur dioxide value in 1995: 360
** 2030 target based on the future EU ‘national emission ceilings directive’ and the target of the Federal Governments ‘Strategy for Sustainale Development'</a:t>
          </a:fld>
          <a:endParaRPr lang="en-US" sz="2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242394</xdr:rowOff>
    </xdr:from>
    <xdr:to>
      <xdr:col>12</xdr:col>
      <xdr:colOff>853109</xdr:colOff>
      <xdr:row>2</xdr:row>
      <xdr:rowOff>14208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140805" y="242394"/>
          <a:ext cx="6156208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B638B47-E1A9-40D0-BD3B-149B30D82D4C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Index of air pollutant emissions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1056010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1056008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>
          <a:off x="1283262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>
          <a:off x="1308358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>
          <a:off x="1056008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>
          <a:off x="1283262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>
          <a:off x="1308358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129983</xdr:colOff>
      <xdr:row>1</xdr:row>
      <xdr:rowOff>208977</xdr:rowOff>
    </xdr:from>
    <xdr:to>
      <xdr:col>12</xdr:col>
      <xdr:colOff>369806</xdr:colOff>
      <xdr:row>2</xdr:row>
      <xdr:rowOff>162254</xdr:rowOff>
    </xdr:to>
    <xdr:sp macro="" textlink="Daten!B4:H4">
      <xdr:nvSpPr>
        <xdr:cNvPr id="16" name="Textfeld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129983" y="462977"/>
          <a:ext cx="5677011" cy="207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836DCE1-7A33-41FE-A6FA-75DDC08C0A86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Mean percentage trend of different air pollutant emissions compared with 2005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245931</xdr:colOff>
      <xdr:row>2</xdr:row>
      <xdr:rowOff>223631</xdr:rowOff>
    </xdr:from>
    <xdr:to>
      <xdr:col>4</xdr:col>
      <xdr:colOff>237648</xdr:colOff>
      <xdr:row>3</xdr:row>
      <xdr:rowOff>193474</xdr:rowOff>
    </xdr:to>
    <xdr:sp macro="" textlink="Daten!B10:H10">
      <xdr:nvSpPr>
        <xdr:cNvPr id="17" name="Textfeld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 txBox="1"/>
      </xdr:nvSpPr>
      <xdr:spPr>
        <a:xfrm>
          <a:off x="465739" y="736516"/>
          <a:ext cx="775697" cy="21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76B75FA-4071-4D79-A864-52435410DBC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2005 = 100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14</xdr:col>
      <xdr:colOff>28086</xdr:colOff>
      <xdr:row>18</xdr:row>
      <xdr:rowOff>481024</xdr:rowOff>
    </xdr:from>
    <xdr:to>
      <xdr:col>15</xdr:col>
      <xdr:colOff>259406</xdr:colOff>
      <xdr:row>18</xdr:row>
      <xdr:rowOff>666750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 txBox="1"/>
      </xdr:nvSpPr>
      <xdr:spPr>
        <a:xfrm>
          <a:off x="6600336" y="4325660"/>
          <a:ext cx="326570" cy="1857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  <a:endParaRPr lang="de-DE" sz="8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220419</xdr:colOff>
      <xdr:row>0</xdr:row>
      <xdr:rowOff>249115</xdr:rowOff>
    </xdr:from>
    <xdr:to>
      <xdr:col>15</xdr:col>
      <xdr:colOff>312981</xdr:colOff>
      <xdr:row>0</xdr:row>
      <xdr:rowOff>249115</xdr:rowOff>
    </xdr:to>
    <xdr:cxnSp macro="">
      <xdr:nvCxnSpPr>
        <xdr:cNvPr id="20" name="Gerade Verbindung 6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>
          <a:off x="220419" y="24911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220419</xdr:colOff>
      <xdr:row>20</xdr:row>
      <xdr:rowOff>59893</xdr:rowOff>
    </xdr:from>
    <xdr:to>
      <xdr:col>15</xdr:col>
      <xdr:colOff>312981</xdr:colOff>
      <xdr:row>20</xdr:row>
      <xdr:rowOff>59893</xdr:rowOff>
    </xdr:to>
    <xdr:cxnSp macro="">
      <xdr:nvCxnSpPr>
        <xdr:cNvPr id="22" name="Gerade Verbindung 6">
          <a:extLst>
            <a:ext uri="{FF2B5EF4-FFF2-40B4-BE49-F238E27FC236}">
              <a16:creationId xmlns:a16="http://schemas.microsoft.com/office/drawing/2014/main" id="{E7073AE8-D5EC-448D-A229-DA60DBCE0FCD}"/>
            </a:ext>
          </a:extLst>
        </xdr:cNvPr>
        <xdr:cNvCxnSpPr/>
      </xdr:nvCxnSpPr>
      <xdr:spPr>
        <a:xfrm>
          <a:off x="220419" y="5092268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220419</xdr:colOff>
      <xdr:row>18</xdr:row>
      <xdr:rowOff>841375</xdr:rowOff>
    </xdr:from>
    <xdr:to>
      <xdr:col>15</xdr:col>
      <xdr:colOff>312981</xdr:colOff>
      <xdr:row>18</xdr:row>
      <xdr:rowOff>841375</xdr:rowOff>
    </xdr:to>
    <xdr:cxnSp macro="">
      <xdr:nvCxnSpPr>
        <xdr:cNvPr id="23" name="Gerade Verbindung 6">
          <a:extLst>
            <a:ext uri="{FF2B5EF4-FFF2-40B4-BE49-F238E27FC236}">
              <a16:creationId xmlns:a16="http://schemas.microsoft.com/office/drawing/2014/main" id="{515EC132-5FFC-4B3F-A426-2B9431697243}"/>
            </a:ext>
          </a:extLst>
        </xdr:cNvPr>
        <xdr:cNvCxnSpPr/>
      </xdr:nvCxnSpPr>
      <xdr:spPr>
        <a:xfrm>
          <a:off x="220419" y="4659313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1.5\Int\DATEN-ZUR-UMWELT\_DzU-ONLINE_BEITRAEGE\12_Energiebereitstellung\DzU-Energie_N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4.6\Int\Berichterstattung\DZU\Emissionsuebersichten\nationale_Trendtabellen\Germany_2006_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_PEV"/>
      <sheetName val="4_EEV"/>
      <sheetName val="Strerz"/>
      <sheetName val="EB 2012 vorl."/>
      <sheetName val="KIS_08.B-Daten"/>
      <sheetName val="KIS_08.B"/>
      <sheetName val="8-2_2_Tab"/>
      <sheetName val="8-2_3_Tab"/>
      <sheetName val="8-3_2_Abb-Daten"/>
      <sheetName val="8-3_2_Abb"/>
      <sheetName val="8-4_2_Tab"/>
      <sheetName val="8-5_2_Abb-Daten"/>
      <sheetName val="8-5_2_Abb"/>
      <sheetName val="8-5_3_Abb-Daten"/>
      <sheetName val="8-5_3_Abb"/>
      <sheetName val="8-6_2_Abb-Daten"/>
      <sheetName val="8-6_2_Abb"/>
      <sheetName val="8-6_3_Abb-Daten"/>
      <sheetName val="8-6_3_Abb"/>
      <sheetName val="KIS_12.C-Daten"/>
      <sheetName val="KIS_12.C"/>
      <sheetName val="12-2_2_Abb-Daten"/>
      <sheetName val="12-2_2_Abb"/>
      <sheetName val="12-3_2_Abb-Daten"/>
      <sheetName val="12-3_2_Abb"/>
      <sheetName val="12-3_3_Abb-Daten"/>
      <sheetName val="12-3_3_Abb"/>
      <sheetName val="12-3_4_Abb-Daten"/>
      <sheetName val="12-3_4_Abb"/>
      <sheetName val="12-4_2_Tab"/>
      <sheetName val="12-4_3_Tab"/>
      <sheetName val="12-4_4_Tab"/>
      <sheetName val="12-4_5_Tab"/>
      <sheetName val="12-4_6_Tab"/>
      <sheetName val="12-4_7_Tab"/>
      <sheetName val="12-7_2_Abb-Daten"/>
      <sheetName val="12-7_2_Abb"/>
      <sheetName val="12-7_3_Abb-Daten"/>
      <sheetName val="12-7_3_Abb"/>
      <sheetName val="12-7_4_Abb-Daten"/>
      <sheetName val="12-7_4_Abb"/>
      <sheetName val="12-7_5_Abb-Daten"/>
      <sheetName val="12-7_5_Abb"/>
      <sheetName val="12-8_2_Abb-Daten"/>
      <sheetName val="12-8_2_Abb"/>
      <sheetName val="12-9_2_Abb-Daten"/>
      <sheetName val="12-9_2_Abb"/>
      <sheetName val="12-9_3_Abb-Daten"/>
      <sheetName val="12-9_3_Abb"/>
      <sheetName val="12-10_2_Tab"/>
      <sheetName val="12-10_3_Abb-Daten"/>
      <sheetName val="12-10_2_Abb"/>
      <sheetName val="12-10_4_Abb-Daten"/>
      <sheetName val="12-10_4_Abb"/>
      <sheetName val="12-10_5_Tab"/>
      <sheetName val="12-11_2_Tab"/>
      <sheetName val="12-11_3-Abb-Daten"/>
      <sheetName val="12-11_3-Abb"/>
      <sheetName val="12-11_4_Abb-Daten"/>
      <sheetName val="12-11_4_Abb"/>
      <sheetName val="12-11_5_Abb-Daten"/>
      <sheetName val="12-11_5_Abb"/>
      <sheetName val="12-11_6_Tab"/>
      <sheetName val="12-11_7_Abb-Daten"/>
      <sheetName val="12-11_7_Abb"/>
      <sheetName val="12-12_2_Abb-Daten"/>
      <sheetName val="12-12_2_Abb"/>
      <sheetName val="12-12_3_Abb-Daten"/>
      <sheetName val="12-12_3_Abb"/>
      <sheetName val="12-12_4_Abb-Daten"/>
      <sheetName val="12-12_4_Abb"/>
      <sheetName val="12-12_5_Abb-Daten"/>
      <sheetName val="12-12_5_Abb"/>
      <sheetName val="12-12_6_Abb-Daten"/>
      <sheetName val="12-12_6_Abb"/>
      <sheetName val="12-12_7_Abb-Daten"/>
      <sheetName val="12-12_7_Abb"/>
      <sheetName val="12-12_8+12-13_3_Abb-Daten"/>
      <sheetName val="12-12_8+12-16_3_Abb"/>
      <sheetName val="12-13_2_Abb-Daten"/>
      <sheetName val="12-13_2_Abb"/>
      <sheetName val="12-14_2_Abb-Daten"/>
      <sheetName val="12-14_2_Abb"/>
      <sheetName val="12-15_2_Abb-Daten"/>
      <sheetName val="12-15_2_Abb"/>
      <sheetName val="12-16_2_Abb-Daten"/>
      <sheetName val="12-16_2_Abb"/>
      <sheetName val="12-17_2_Abb-Daten"/>
      <sheetName val="12-17_2_Abb"/>
      <sheetName val="12-17_3_Abb-Daten"/>
      <sheetName val="12-17_3_Abb"/>
      <sheetName val="12-17_4_Abb-Daten"/>
      <sheetName val="12-17_4_Abb"/>
      <sheetName val="12-19_2_Abb-Daten"/>
      <sheetName val="12-19_2_Abb"/>
      <sheetName val="17-6_2_Abb+KIS-17.B-Daten"/>
      <sheetName val="17-6_2_Abb+KIS-17.B"/>
      <sheetName val="17-6_3_Abb-Daten"/>
      <sheetName val="17-6_3-Abb"/>
      <sheetName val="17-6_4_Tab"/>
      <sheetName val="12-10_3_Abb"/>
      <sheetName val="12-10_5_Abb-Daten"/>
      <sheetName val="12-10_5_Abb"/>
      <sheetName val="12-10_6_Tab"/>
      <sheetName val="12-20_2_Abb-Daten"/>
      <sheetName val="12-20_2_Abb"/>
      <sheetName val="17-6_2+KIS-17.B_Abb-Daten"/>
      <sheetName val="17-6_Abb_2+KIS-17.B_Ab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 t="str">
            <v xml:space="preserve">Steinkohlen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 t="str">
            <v xml:space="preserve">Steinkohlen </v>
          </cell>
          <cell r="C10">
            <v>2306.172</v>
          </cell>
        </row>
        <row r="11">
          <cell r="B11" t="str">
            <v xml:space="preserve">Braunkohlen </v>
          </cell>
          <cell r="C11">
            <v>3200.7150000000001</v>
          </cell>
        </row>
        <row r="12">
          <cell r="B12" t="str">
            <v>Mineralöle</v>
          </cell>
          <cell r="C12">
            <v>5216.9229999999998</v>
          </cell>
        </row>
        <row r="13">
          <cell r="B13" t="str">
            <v>Erdgas</v>
          </cell>
          <cell r="C13">
            <v>2292.7800000000002</v>
          </cell>
        </row>
        <row r="14">
          <cell r="B14" t="str">
            <v>Kernenergie</v>
          </cell>
          <cell r="C14">
            <v>1667.5440000000001</v>
          </cell>
        </row>
        <row r="15">
          <cell r="B15" t="str">
            <v>Erneuerbare Energien und sonstige Energieträger</v>
          </cell>
          <cell r="C15">
            <v>221.09955200000002</v>
          </cell>
        </row>
      </sheetData>
      <sheetData sheetId="16"/>
      <sheetData sheetId="17">
        <row r="5">
          <cell r="B5" t="str">
            <v>Prozent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3_A_D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Germany</v>
          </cell>
        </row>
        <row r="6">
          <cell r="C6">
            <v>2004</v>
          </cell>
        </row>
        <row r="30">
          <cell r="C30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</sheetDataSet>
  </externalBook>
</externalLink>
</file>

<file path=xl/theme/theme1.xml><?xml version="1.0" encoding="utf-8"?>
<a:theme xmlns:a="http://schemas.openxmlformats.org/drawingml/2006/main" name="Design_Relaunch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7">
    <tabColor indexed="22"/>
  </sheetPr>
  <dimension ref="A1:C48"/>
  <sheetViews>
    <sheetView zoomScale="70" zoomScaleNormal="70" workbookViewId="0">
      <selection activeCell="B33" sqref="B33"/>
    </sheetView>
  </sheetViews>
  <sheetFormatPr baseColWidth="10" defaultRowHeight="12.75"/>
  <cols>
    <col min="1" max="1" width="2.42578125" customWidth="1"/>
    <col min="2" max="2" width="82" style="22" customWidth="1"/>
    <col min="3" max="3" width="2.42578125" customWidth="1"/>
  </cols>
  <sheetData>
    <row r="1" spans="1:3">
      <c r="A1" s="1"/>
      <c r="B1" s="2"/>
      <c r="C1" s="3"/>
    </row>
    <row r="2" spans="1:3" ht="65.25" customHeight="1">
      <c r="A2" s="4"/>
      <c r="B2" s="5"/>
      <c r="C2" s="6"/>
    </row>
    <row r="3" spans="1:3">
      <c r="A3" s="4"/>
      <c r="B3" s="7"/>
      <c r="C3" s="6"/>
    </row>
    <row r="4" spans="1:3" ht="36">
      <c r="A4" s="4"/>
      <c r="B4" s="8" t="s">
        <v>50</v>
      </c>
      <c r="C4" s="6"/>
    </row>
    <row r="5" spans="1:3" ht="18">
      <c r="A5" s="4"/>
      <c r="B5" s="91" t="s">
        <v>83</v>
      </c>
      <c r="C5" s="6"/>
    </row>
    <row r="6" spans="1:3" ht="18">
      <c r="A6" s="4"/>
      <c r="B6" s="8" t="s">
        <v>81</v>
      </c>
      <c r="C6" s="6"/>
    </row>
    <row r="7" spans="1:3" ht="18">
      <c r="A7" s="4"/>
      <c r="B7" s="8"/>
      <c r="C7" s="6"/>
    </row>
    <row r="8" spans="1:3" ht="18">
      <c r="A8" s="4"/>
      <c r="B8" s="8"/>
      <c r="C8" s="6"/>
    </row>
    <row r="9" spans="1:3" ht="18.75" thickBot="1">
      <c r="A9" s="4"/>
      <c r="B9" s="8"/>
      <c r="C9" s="6"/>
    </row>
    <row r="10" spans="1:3">
      <c r="A10" s="4"/>
      <c r="B10" s="9" t="s">
        <v>0</v>
      </c>
      <c r="C10" s="6"/>
    </row>
    <row r="11" spans="1:3">
      <c r="A11" s="10"/>
      <c r="B11" s="11"/>
      <c r="C11" s="12"/>
    </row>
    <row r="12" spans="1:3">
      <c r="A12" s="13"/>
      <c r="B12" s="14"/>
      <c r="C12" s="13"/>
    </row>
    <row r="13" spans="1:3">
      <c r="A13" s="1"/>
      <c r="B13" s="15"/>
      <c r="C13" s="3"/>
    </row>
    <row r="14" spans="1:3">
      <c r="A14" s="4"/>
      <c r="B14" s="7" t="s">
        <v>1</v>
      </c>
      <c r="C14" s="6"/>
    </row>
    <row r="15" spans="1:3">
      <c r="A15" s="4"/>
      <c r="B15" s="5"/>
      <c r="C15" s="6"/>
    </row>
    <row r="16" spans="1:3">
      <c r="A16" s="4"/>
      <c r="B16" s="16" t="s">
        <v>2</v>
      </c>
      <c r="C16" s="6"/>
    </row>
    <row r="17" spans="1:3">
      <c r="A17" s="4"/>
      <c r="B17" s="17" t="s">
        <v>3</v>
      </c>
      <c r="C17" s="6"/>
    </row>
    <row r="18" spans="1:3">
      <c r="A18" s="4"/>
      <c r="B18" s="17" t="s">
        <v>4</v>
      </c>
      <c r="C18" s="6"/>
    </row>
    <row r="19" spans="1:3">
      <c r="A19" s="4"/>
      <c r="B19" s="17" t="s">
        <v>5</v>
      </c>
      <c r="C19" s="6"/>
    </row>
    <row r="20" spans="1:3">
      <c r="A20" s="4"/>
      <c r="B20" s="17" t="s">
        <v>6</v>
      </c>
      <c r="C20" s="6"/>
    </row>
    <row r="21" spans="1:3">
      <c r="A21" s="4"/>
      <c r="B21" s="17" t="s">
        <v>7</v>
      </c>
      <c r="C21" s="6"/>
    </row>
    <row r="22" spans="1:3">
      <c r="A22" s="4"/>
      <c r="B22" s="17" t="s">
        <v>8</v>
      </c>
      <c r="C22" s="6"/>
    </row>
    <row r="23" spans="1:3">
      <c r="A23" s="4"/>
      <c r="B23" s="17"/>
      <c r="C23" s="6"/>
    </row>
    <row r="24" spans="1:3">
      <c r="A24" s="4"/>
      <c r="B24" s="5" t="s">
        <v>9</v>
      </c>
      <c r="C24" s="6"/>
    </row>
    <row r="25" spans="1:3">
      <c r="A25" s="4"/>
      <c r="B25" s="17" t="s">
        <v>10</v>
      </c>
      <c r="C25" s="6"/>
    </row>
    <row r="26" spans="1:3">
      <c r="A26" s="4"/>
      <c r="B26" s="17"/>
      <c r="C26" s="6"/>
    </row>
    <row r="27" spans="1:3" s="20" customFormat="1">
      <c r="A27" s="18"/>
      <c r="B27" s="90" t="s">
        <v>82</v>
      </c>
      <c r="C27" s="19"/>
    </row>
    <row r="28" spans="1:3">
      <c r="A28" s="10"/>
      <c r="B28" s="21"/>
      <c r="C28" s="12"/>
    </row>
    <row r="29" spans="1:3">
      <c r="A29" s="13"/>
      <c r="B29" s="5"/>
      <c r="C29" s="13"/>
    </row>
    <row r="30" spans="1:3">
      <c r="A30" s="1"/>
      <c r="B30" s="2"/>
      <c r="C30" s="3"/>
    </row>
    <row r="31" spans="1:3" ht="25.5">
      <c r="A31" s="4"/>
      <c r="B31" s="5" t="s">
        <v>11</v>
      </c>
      <c r="C31" s="6"/>
    </row>
    <row r="32" spans="1:3" ht="25.5">
      <c r="A32" s="4"/>
      <c r="B32" s="5" t="s">
        <v>12</v>
      </c>
      <c r="C32" s="6"/>
    </row>
    <row r="33" spans="1:3" ht="25.5">
      <c r="A33" s="4"/>
      <c r="B33" s="5" t="s">
        <v>13</v>
      </c>
      <c r="C33" s="6"/>
    </row>
    <row r="34" spans="1:3" ht="25.5">
      <c r="A34" s="4"/>
      <c r="B34" s="5" t="s">
        <v>14</v>
      </c>
      <c r="C34" s="6"/>
    </row>
    <row r="35" spans="1:3">
      <c r="A35" s="10"/>
      <c r="B35" s="21"/>
      <c r="C35" s="12"/>
    </row>
    <row r="36" spans="1:3">
      <c r="A36" s="13"/>
      <c r="B36" s="5"/>
      <c r="C36" s="13"/>
    </row>
    <row r="37" spans="1:3">
      <c r="A37" s="1"/>
      <c r="B37" s="2"/>
      <c r="C37" s="3"/>
    </row>
    <row r="38" spans="1:3">
      <c r="A38" s="4"/>
      <c r="B38" s="7" t="s">
        <v>15</v>
      </c>
      <c r="C38" s="6"/>
    </row>
    <row r="39" spans="1:3">
      <c r="A39" s="4"/>
      <c r="B39" s="5" t="s">
        <v>16</v>
      </c>
      <c r="C39" s="6"/>
    </row>
    <row r="40" spans="1:3">
      <c r="A40" s="4"/>
      <c r="B40" s="5" t="s">
        <v>17</v>
      </c>
      <c r="C40" s="6"/>
    </row>
    <row r="41" spans="1:3">
      <c r="A41" s="4"/>
      <c r="B41" s="5" t="s">
        <v>18</v>
      </c>
      <c r="C41" s="6"/>
    </row>
    <row r="42" spans="1:3">
      <c r="A42" s="4"/>
      <c r="B42" s="5" t="s">
        <v>19</v>
      </c>
      <c r="C42" s="6"/>
    </row>
    <row r="43" spans="1:3">
      <c r="A43" s="4"/>
      <c r="B43" s="5" t="s">
        <v>20</v>
      </c>
      <c r="C43" s="6"/>
    </row>
    <row r="44" spans="1:3">
      <c r="A44" s="4"/>
      <c r="B44" s="5"/>
      <c r="C44" s="6"/>
    </row>
    <row r="45" spans="1:3">
      <c r="A45" s="4"/>
      <c r="B45" s="7" t="s">
        <v>21</v>
      </c>
      <c r="C45" s="6"/>
    </row>
    <row r="46" spans="1:3">
      <c r="A46" s="4"/>
      <c r="B46" s="5" t="s">
        <v>22</v>
      </c>
      <c r="C46" s="6"/>
    </row>
    <row r="47" spans="1:3">
      <c r="A47" s="4"/>
      <c r="B47" s="5" t="s">
        <v>23</v>
      </c>
      <c r="C47" s="6"/>
    </row>
    <row r="48" spans="1:3">
      <c r="A48" s="10"/>
      <c r="B48" s="21"/>
      <c r="C48" s="12"/>
    </row>
  </sheetData>
  <phoneticPr fontId="3" type="noConversion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1">
    <tabColor indexed="9"/>
  </sheetPr>
  <dimension ref="A1:AC49"/>
  <sheetViews>
    <sheetView zoomScale="85" workbookViewId="0">
      <selection activeCell="AM17" sqref="AM17"/>
    </sheetView>
  </sheetViews>
  <sheetFormatPr baseColWidth="10" defaultColWidth="11.42578125" defaultRowHeight="12.75"/>
  <cols>
    <col min="1" max="1" width="1.85546875" style="33" customWidth="1"/>
    <col min="2" max="2" width="50.85546875" style="13" customWidth="1"/>
    <col min="3" max="3" width="16.42578125" style="34" customWidth="1"/>
    <col min="4" max="4" width="16.85546875" style="13" customWidth="1"/>
    <col min="5" max="24" width="0.140625" style="13" customWidth="1"/>
    <col min="25" max="25" width="9.7109375" style="13" customWidth="1"/>
    <col min="26" max="26" width="2" style="13" customWidth="1"/>
    <col min="27" max="27" width="9.7109375" style="13" customWidth="1"/>
    <col min="28" max="28" width="1.85546875" style="13" customWidth="1"/>
    <col min="29" max="29" width="9.7109375" style="13" customWidth="1"/>
    <col min="30" max="16384" width="11.42578125" style="13"/>
  </cols>
  <sheetData>
    <row r="1" spans="1:29">
      <c r="A1" s="43"/>
    </row>
    <row r="2" spans="1:29">
      <c r="A2" s="32" t="s">
        <v>46</v>
      </c>
    </row>
    <row r="3" spans="1:29">
      <c r="B3" s="25"/>
    </row>
    <row r="4" spans="1:29" ht="14.25">
      <c r="A4" s="40" t="s">
        <v>31</v>
      </c>
      <c r="B4" s="39"/>
      <c r="AA4" s="49" t="s">
        <v>48</v>
      </c>
    </row>
    <row r="5" spans="1:29">
      <c r="B5" s="28" t="s">
        <v>24</v>
      </c>
      <c r="C5" s="29" t="s">
        <v>26</v>
      </c>
      <c r="D5" s="30" t="s">
        <v>28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>
        <v>40543</v>
      </c>
      <c r="Z5" s="31"/>
      <c r="AA5" s="31">
        <v>42369</v>
      </c>
      <c r="AB5" s="31"/>
      <c r="AC5" s="31">
        <v>44196</v>
      </c>
    </row>
    <row r="6" spans="1:29" s="25" customFormat="1">
      <c r="A6" s="32"/>
      <c r="B6" s="37" t="s">
        <v>30</v>
      </c>
      <c r="C6" s="38" t="s">
        <v>47</v>
      </c>
      <c r="D6" s="30" t="s">
        <v>25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>
        <v>1051</v>
      </c>
      <c r="Z6" s="45"/>
      <c r="AA6" s="45"/>
      <c r="AB6" s="45"/>
      <c r="AC6" s="45"/>
    </row>
    <row r="7" spans="1:29">
      <c r="B7" s="2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ht="14.25">
      <c r="A8" s="41" t="s">
        <v>32</v>
      </c>
      <c r="B8" s="41"/>
      <c r="D8" s="23"/>
      <c r="AA8" s="49" t="s">
        <v>48</v>
      </c>
    </row>
    <row r="9" spans="1:29">
      <c r="B9" s="28" t="s">
        <v>24</v>
      </c>
      <c r="C9" s="29" t="s">
        <v>26</v>
      </c>
      <c r="D9" s="30" t="s">
        <v>28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>
        <v>40543</v>
      </c>
      <c r="Z9" s="31"/>
      <c r="AA9" s="31">
        <v>42369</v>
      </c>
      <c r="AB9" s="31"/>
      <c r="AC9" s="31">
        <v>44196</v>
      </c>
    </row>
    <row r="10" spans="1:29" s="25" customFormat="1">
      <c r="A10" s="32"/>
      <c r="B10" s="37" t="s">
        <v>30</v>
      </c>
      <c r="C10" s="38" t="s">
        <v>47</v>
      </c>
      <c r="D10" s="30" t="s">
        <v>25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>
        <v>550</v>
      </c>
      <c r="Z10" s="45"/>
      <c r="AA10" s="45"/>
      <c r="AB10" s="45"/>
      <c r="AC10" s="45"/>
    </row>
    <row r="11" spans="1:29" s="25" customFormat="1">
      <c r="A11" s="32"/>
      <c r="B11" s="35"/>
      <c r="C11" s="36"/>
      <c r="D11" s="26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29">
      <c r="A12" s="41" t="s">
        <v>29</v>
      </c>
      <c r="B12" s="41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49" t="s">
        <v>48</v>
      </c>
      <c r="AB12" s="24"/>
      <c r="AC12" s="24"/>
    </row>
    <row r="13" spans="1:29">
      <c r="B13" s="28" t="s">
        <v>24</v>
      </c>
      <c r="C13" s="29" t="s">
        <v>26</v>
      </c>
      <c r="D13" s="30" t="s">
        <v>28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>
        <v>40543</v>
      </c>
      <c r="Z13" s="31"/>
      <c r="AA13" s="31">
        <v>42369</v>
      </c>
      <c r="AB13" s="31"/>
      <c r="AC13" s="31">
        <v>44196</v>
      </c>
    </row>
    <row r="14" spans="1:29" s="25" customFormat="1">
      <c r="A14" s="32"/>
      <c r="B14" s="37" t="s">
        <v>30</v>
      </c>
      <c r="C14" s="38" t="s">
        <v>47</v>
      </c>
      <c r="D14" s="30" t="s">
        <v>25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>
        <v>995</v>
      </c>
      <c r="Z14" s="45"/>
      <c r="AA14" s="45"/>
      <c r="AB14" s="45"/>
      <c r="AC14" s="45"/>
    </row>
    <row r="15" spans="1:29">
      <c r="B15" s="27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ht="14.25">
      <c r="A16" s="41" t="s">
        <v>33</v>
      </c>
      <c r="B16" s="41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49" t="s">
        <v>48</v>
      </c>
      <c r="AB16" s="24"/>
      <c r="AC16" s="24"/>
    </row>
    <row r="17" spans="1:29">
      <c r="B17" s="28" t="s">
        <v>24</v>
      </c>
      <c r="C17" s="29" t="s">
        <v>26</v>
      </c>
      <c r="D17" s="30" t="s">
        <v>28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>
        <v>40543</v>
      </c>
      <c r="Z17" s="31"/>
      <c r="AA17" s="31">
        <v>42369</v>
      </c>
      <c r="AB17" s="31"/>
      <c r="AC17" s="31">
        <v>44196</v>
      </c>
    </row>
    <row r="18" spans="1:29" s="25" customFormat="1">
      <c r="A18" s="32"/>
      <c r="B18" s="37" t="s">
        <v>30</v>
      </c>
      <c r="C18" s="38" t="s">
        <v>47</v>
      </c>
      <c r="D18" s="30" t="s">
        <v>25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>
        <v>520</v>
      </c>
      <c r="Z18" s="45"/>
      <c r="AA18" s="45"/>
      <c r="AB18" s="45"/>
      <c r="AC18" s="45"/>
    </row>
    <row r="19" spans="1:29" s="25" customFormat="1">
      <c r="A19" s="32"/>
      <c r="B19" s="35"/>
      <c r="C19" s="36"/>
      <c r="D19" s="2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</row>
    <row r="20" spans="1:29">
      <c r="A20" s="41" t="s">
        <v>34</v>
      </c>
      <c r="B20" s="41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49" t="s">
        <v>48</v>
      </c>
      <c r="AB20" s="24"/>
      <c r="AC20" s="24"/>
    </row>
    <row r="21" spans="1:29">
      <c r="B21" s="28" t="s">
        <v>24</v>
      </c>
      <c r="C21" s="29" t="s">
        <v>26</v>
      </c>
      <c r="D21" s="30" t="s">
        <v>28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>
        <v>40543</v>
      </c>
      <c r="Z21" s="31"/>
      <c r="AA21" s="31">
        <v>42369</v>
      </c>
      <c r="AB21" s="31"/>
      <c r="AC21" s="31">
        <v>44196</v>
      </c>
    </row>
    <row r="22" spans="1:29" s="25" customFormat="1">
      <c r="A22" s="32"/>
      <c r="B22" s="37" t="s">
        <v>30</v>
      </c>
      <c r="C22" s="38" t="s">
        <v>47</v>
      </c>
      <c r="D22" s="30" t="s">
        <v>25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8"/>
      <c r="Z22" s="45"/>
      <c r="AA22" s="45"/>
      <c r="AB22" s="45"/>
      <c r="AC22" s="45"/>
    </row>
    <row r="24" spans="1:29" ht="14.25">
      <c r="A24" s="41" t="s">
        <v>36</v>
      </c>
      <c r="B24" s="41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49" t="s">
        <v>48</v>
      </c>
      <c r="AB24" s="24"/>
      <c r="AC24" s="24"/>
    </row>
    <row r="25" spans="1:29">
      <c r="B25" s="28" t="s">
        <v>24</v>
      </c>
      <c r="C25" s="29" t="s">
        <v>26</v>
      </c>
      <c r="D25" s="30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>
        <v>40543</v>
      </c>
      <c r="Z25" s="31"/>
      <c r="AA25" s="31">
        <v>42369</v>
      </c>
      <c r="AB25" s="31"/>
      <c r="AC25" s="31">
        <v>44196</v>
      </c>
    </row>
    <row r="26" spans="1:29" s="25" customFormat="1">
      <c r="A26" s="32"/>
      <c r="B26" s="37" t="s">
        <v>30</v>
      </c>
      <c r="C26" s="38" t="s">
        <v>47</v>
      </c>
      <c r="D26" s="30" t="s">
        <v>25</v>
      </c>
      <c r="E26" s="47"/>
      <c r="F26" s="47"/>
      <c r="G26" s="47"/>
      <c r="H26" s="47"/>
      <c r="I26" s="47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8"/>
      <c r="Z26" s="45"/>
      <c r="AA26" s="45"/>
      <c r="AB26" s="45"/>
      <c r="AC26" s="45"/>
    </row>
    <row r="28" spans="1:29" ht="14.25">
      <c r="A28" s="41" t="s">
        <v>35</v>
      </c>
      <c r="B28" s="41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49" t="s">
        <v>48</v>
      </c>
      <c r="AB28" s="24"/>
      <c r="AC28" s="24"/>
    </row>
    <row r="29" spans="1:29">
      <c r="B29" s="28" t="s">
        <v>24</v>
      </c>
      <c r="C29" s="29" t="s">
        <v>26</v>
      </c>
      <c r="D29" s="30" t="s">
        <v>28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>
        <v>40543</v>
      </c>
      <c r="Z29" s="31"/>
      <c r="AA29" s="31">
        <v>42369</v>
      </c>
      <c r="AB29" s="31"/>
      <c r="AC29" s="31">
        <v>44196</v>
      </c>
    </row>
    <row r="30" spans="1:29" s="25" customFormat="1">
      <c r="A30" s="32"/>
      <c r="B30" s="37" t="s">
        <v>30</v>
      </c>
      <c r="C30" s="38" t="s">
        <v>47</v>
      </c>
      <c r="D30" s="30" t="s">
        <v>25</v>
      </c>
      <c r="E30" s="47"/>
      <c r="F30" s="47"/>
      <c r="G30" s="47"/>
      <c r="H30" s="47"/>
      <c r="I30" s="47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8"/>
      <c r="Z30" s="45"/>
      <c r="AA30" s="45"/>
      <c r="AB30" s="45"/>
      <c r="AC30" s="45"/>
    </row>
    <row r="32" spans="1:29">
      <c r="A32" s="41" t="s">
        <v>37</v>
      </c>
      <c r="B32" s="41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49" t="s">
        <v>48</v>
      </c>
      <c r="AB32" s="24"/>
      <c r="AC32" s="24"/>
    </row>
    <row r="33" spans="1:29">
      <c r="B33" s="28" t="s">
        <v>24</v>
      </c>
      <c r="C33" s="29" t="s">
        <v>26</v>
      </c>
      <c r="D33" s="30" t="s">
        <v>28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>
        <v>40543</v>
      </c>
      <c r="Z33" s="31"/>
      <c r="AA33" s="31">
        <v>42369</v>
      </c>
      <c r="AB33" s="31"/>
      <c r="AC33" s="31">
        <v>44196</v>
      </c>
    </row>
    <row r="34" spans="1:29" s="25" customFormat="1">
      <c r="A34" s="32"/>
      <c r="B34" s="37" t="s">
        <v>30</v>
      </c>
      <c r="C34" s="38" t="s">
        <v>47</v>
      </c>
      <c r="D34" s="30" t="s">
        <v>25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8"/>
      <c r="Z34" s="45"/>
      <c r="AA34" s="45"/>
      <c r="AB34" s="45"/>
      <c r="AC34" s="45"/>
    </row>
    <row r="36" spans="1:29" ht="14.25">
      <c r="A36" s="40" t="s">
        <v>38</v>
      </c>
      <c r="B36" s="39"/>
      <c r="AA36" s="49" t="s">
        <v>48</v>
      </c>
    </row>
    <row r="37" spans="1:29">
      <c r="B37" s="28" t="s">
        <v>24</v>
      </c>
      <c r="C37" s="29" t="s">
        <v>26</v>
      </c>
      <c r="D37" s="30" t="s">
        <v>28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>
        <v>40543</v>
      </c>
      <c r="Z37" s="31"/>
      <c r="AA37" s="31">
        <v>42369</v>
      </c>
      <c r="AB37" s="31"/>
      <c r="AC37" s="31">
        <v>44196</v>
      </c>
    </row>
    <row r="38" spans="1:29" s="25" customFormat="1">
      <c r="A38" s="32"/>
      <c r="B38" s="37" t="s">
        <v>30</v>
      </c>
      <c r="C38" s="38" t="s">
        <v>27</v>
      </c>
      <c r="D38" s="46" t="s">
        <v>39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>
        <f>(Y18/32+Y10/17+Y6/46)*1000</f>
        <v>71450.767263427115</v>
      </c>
      <c r="Z38" s="45"/>
      <c r="AA38" s="45"/>
      <c r="AB38" s="45"/>
      <c r="AC38" s="45"/>
    </row>
    <row r="41" spans="1:29">
      <c r="B41" s="25" t="s">
        <v>45</v>
      </c>
    </row>
    <row r="43" spans="1:29">
      <c r="B43" s="44" t="s">
        <v>40</v>
      </c>
    </row>
    <row r="44" spans="1:29">
      <c r="B44" s="44" t="s">
        <v>41</v>
      </c>
    </row>
    <row r="45" spans="1:29">
      <c r="B45" s="44" t="s">
        <v>42</v>
      </c>
    </row>
    <row r="46" spans="1:29">
      <c r="B46" s="44" t="s">
        <v>43</v>
      </c>
    </row>
    <row r="47" spans="1:29">
      <c r="B47" s="44" t="s">
        <v>44</v>
      </c>
    </row>
    <row r="49" spans="2:2">
      <c r="B49" s="25" t="s">
        <v>49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A1:Y53"/>
  <sheetViews>
    <sheetView showGridLines="0" tabSelected="1" workbookViewId="0">
      <selection activeCell="C59" sqref="C59"/>
    </sheetView>
  </sheetViews>
  <sheetFormatPr baseColWidth="10" defaultColWidth="11.42578125" defaultRowHeight="12.75"/>
  <cols>
    <col min="1" max="1" width="19.28515625" style="51" customWidth="1"/>
    <col min="2" max="2" width="13.140625" style="51" customWidth="1"/>
    <col min="3" max="8" width="16.5703125" style="51" customWidth="1"/>
    <col min="9" max="9" width="8.28515625" style="81" customWidth="1"/>
    <col min="10" max="14" width="11.42578125" style="54"/>
    <col min="15" max="16384" width="11.42578125" style="51"/>
  </cols>
  <sheetData>
    <row r="1" spans="1:25" ht="15.95" customHeight="1">
      <c r="A1" s="50" t="s">
        <v>51</v>
      </c>
      <c r="B1" s="140" t="s">
        <v>67</v>
      </c>
      <c r="C1" s="141"/>
      <c r="D1" s="141"/>
      <c r="E1" s="141"/>
      <c r="F1" s="141"/>
      <c r="G1" s="141"/>
      <c r="H1" s="142"/>
    </row>
    <row r="2" spans="1:25" ht="15.95" customHeight="1">
      <c r="A2" s="50" t="s">
        <v>70</v>
      </c>
      <c r="B2" s="140" t="s">
        <v>84</v>
      </c>
      <c r="C2" s="141"/>
      <c r="D2" s="141"/>
      <c r="E2" s="141"/>
      <c r="F2" s="141"/>
      <c r="G2" s="141"/>
      <c r="H2" s="142"/>
    </row>
    <row r="3" spans="1:25" ht="15.95" customHeight="1">
      <c r="A3" s="50" t="s">
        <v>52</v>
      </c>
      <c r="B3" s="140" t="s">
        <v>63</v>
      </c>
      <c r="C3" s="141"/>
      <c r="D3" s="141"/>
      <c r="E3" s="141"/>
      <c r="F3" s="141"/>
      <c r="G3" s="141"/>
      <c r="H3" s="142"/>
    </row>
    <row r="4" spans="1:25" ht="15.95" customHeight="1">
      <c r="A4" s="50" t="s">
        <v>71</v>
      </c>
      <c r="B4" s="132" t="s">
        <v>86</v>
      </c>
      <c r="C4" s="133"/>
      <c r="D4" s="133"/>
      <c r="E4" s="133"/>
      <c r="F4" s="133"/>
      <c r="G4" s="133"/>
      <c r="H4" s="134"/>
    </row>
    <row r="5" spans="1:25" ht="26.25" customHeight="1">
      <c r="A5" s="50" t="s">
        <v>53</v>
      </c>
      <c r="B5" s="143" t="s">
        <v>87</v>
      </c>
      <c r="C5" s="144"/>
      <c r="D5" s="144"/>
      <c r="E5" s="144"/>
      <c r="F5" s="144"/>
      <c r="G5" s="144"/>
      <c r="H5" s="145"/>
      <c r="Y5" s="51" t="str">
        <f>"Quelle: "&amp;Daten!B5</f>
        <v>Quelle: Umweltbundesamt, Nationale Trendtabellen für die deutsche Berichterstattung atmosphärischer Emissionen seit 1990, Emissionsentwicklung 1990 bis 2022 (Stand 03/2024)</v>
      </c>
    </row>
    <row r="6" spans="1:25" ht="26.25" customHeight="1">
      <c r="A6" s="50" t="s">
        <v>69</v>
      </c>
      <c r="B6" s="143" t="s">
        <v>88</v>
      </c>
      <c r="C6" s="144"/>
      <c r="D6" s="144"/>
      <c r="E6" s="144"/>
      <c r="F6" s="144"/>
      <c r="G6" s="144"/>
      <c r="H6" s="145"/>
      <c r="Y6" s="51" t="str">
        <f>"Source: "&amp;Daten!B6</f>
        <v>Source: German Environment Agency, National trend tables for German reporting on atmospheric emissions since 1990, Emissions from 1990 to 2022 (version as of  03/2024)</v>
      </c>
    </row>
    <row r="7" spans="1:25" ht="42.75" customHeight="1">
      <c r="A7" s="50" t="s">
        <v>54</v>
      </c>
      <c r="B7" s="143" t="s">
        <v>89</v>
      </c>
      <c r="C7" s="144"/>
      <c r="D7" s="144"/>
      <c r="E7" s="144"/>
      <c r="F7" s="144"/>
      <c r="G7" s="144"/>
      <c r="H7" s="145"/>
    </row>
    <row r="8" spans="1:25" ht="43.5" customHeight="1">
      <c r="A8" s="50" t="s">
        <v>72</v>
      </c>
      <c r="B8" s="143" t="s">
        <v>90</v>
      </c>
      <c r="C8" s="144"/>
      <c r="D8" s="144"/>
      <c r="E8" s="144"/>
      <c r="F8" s="144"/>
      <c r="G8" s="144"/>
      <c r="H8" s="145"/>
    </row>
    <row r="9" spans="1:25" ht="26.25" customHeight="1">
      <c r="A9" s="50" t="s">
        <v>72</v>
      </c>
      <c r="B9" s="143"/>
      <c r="C9" s="144"/>
      <c r="D9" s="144"/>
      <c r="E9" s="144"/>
      <c r="F9" s="144"/>
      <c r="G9" s="144"/>
      <c r="H9" s="145"/>
    </row>
    <row r="10" spans="1:25">
      <c r="A10" s="50" t="s">
        <v>55</v>
      </c>
      <c r="B10" s="146" t="s">
        <v>64</v>
      </c>
      <c r="C10" s="146"/>
      <c r="D10" s="146"/>
      <c r="E10" s="146"/>
      <c r="F10" s="146"/>
      <c r="G10" s="146"/>
      <c r="H10" s="146"/>
    </row>
    <row r="11" spans="1:25">
      <c r="A11" s="52" t="s">
        <v>73</v>
      </c>
      <c r="B11" s="139"/>
      <c r="C11" s="139"/>
      <c r="D11" s="139"/>
      <c r="E11" s="139"/>
      <c r="F11" s="139"/>
      <c r="G11" s="139"/>
      <c r="H11" s="139"/>
    </row>
    <row r="14" spans="1:25" ht="20.25" customHeight="1">
      <c r="A14" s="53"/>
      <c r="H14" s="55"/>
    </row>
    <row r="15" spans="1:25" ht="24" customHeight="1">
      <c r="A15" s="53"/>
      <c r="B15" s="104"/>
      <c r="C15" s="105" t="s">
        <v>75</v>
      </c>
      <c r="D15" s="105" t="s">
        <v>76</v>
      </c>
      <c r="E15" s="105" t="s">
        <v>77</v>
      </c>
      <c r="F15" s="105" t="s">
        <v>29</v>
      </c>
      <c r="G15" s="106" t="s">
        <v>78</v>
      </c>
      <c r="H15" s="106" t="s">
        <v>74</v>
      </c>
    </row>
    <row r="16" spans="1:25" ht="24" customHeight="1">
      <c r="A16" s="54"/>
      <c r="B16" s="104" t="s">
        <v>64</v>
      </c>
      <c r="C16" s="82" t="s">
        <v>65</v>
      </c>
      <c r="D16" s="82" t="s">
        <v>60</v>
      </c>
      <c r="E16" s="82" t="s">
        <v>61</v>
      </c>
      <c r="F16" s="82" t="s">
        <v>29</v>
      </c>
      <c r="G16" s="83" t="s">
        <v>68</v>
      </c>
      <c r="H16" s="83" t="s">
        <v>62</v>
      </c>
      <c r="J16" s="84"/>
      <c r="K16" s="84"/>
      <c r="L16" s="84"/>
      <c r="M16" s="84"/>
      <c r="N16" s="84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</row>
    <row r="17" spans="1:9" ht="18.75" customHeight="1">
      <c r="A17" s="54"/>
      <c r="B17" s="102" t="s">
        <v>66</v>
      </c>
      <c r="C17" s="110">
        <v>369.50013260702661</v>
      </c>
      <c r="D17" s="110">
        <v>135.54195835753654</v>
      </c>
      <c r="E17" s="110">
        <v>101.15201414155528</v>
      </c>
      <c r="F17" s="110">
        <v>158.84922672519713</v>
      </c>
      <c r="G17" s="111">
        <v>149.83071887833194</v>
      </c>
      <c r="H17" s="112">
        <v>182.97481014192948</v>
      </c>
    </row>
    <row r="18" spans="1:9" ht="18.75" customHeight="1">
      <c r="A18" s="56"/>
      <c r="B18" s="103"/>
      <c r="C18" s="113">
        <v>312.93242723041857</v>
      </c>
      <c r="D18" s="113">
        <v>130.29333821251058</v>
      </c>
      <c r="E18" s="113">
        <v>102.36069749139635</v>
      </c>
      <c r="F18" s="113">
        <v>152.10334422987808</v>
      </c>
      <c r="G18" s="114">
        <v>140.80456304005077</v>
      </c>
      <c r="H18" s="115">
        <v>167.69887404085085</v>
      </c>
      <c r="I18" s="128"/>
    </row>
    <row r="19" spans="1:9" ht="18.75" customHeight="1">
      <c r="A19" s="56"/>
      <c r="B19" s="102"/>
      <c r="C19" s="110">
        <v>259.87290727262405</v>
      </c>
      <c r="D19" s="110">
        <v>125.58500123060179</v>
      </c>
      <c r="E19" s="110">
        <v>101.08863393905546</v>
      </c>
      <c r="F19" s="110">
        <v>148.20504915001291</v>
      </c>
      <c r="G19" s="111">
        <v>140.38619271104491</v>
      </c>
      <c r="H19" s="112">
        <v>155.02755686066783</v>
      </c>
      <c r="I19" s="128"/>
    </row>
    <row r="20" spans="1:9" ht="18.75" customHeight="1">
      <c r="A20" s="56"/>
      <c r="B20" s="103"/>
      <c r="C20" s="113">
        <v>207.31848789747787</v>
      </c>
      <c r="D20" s="113">
        <v>123.74982808504672</v>
      </c>
      <c r="E20" s="113">
        <v>102.50396115830614</v>
      </c>
      <c r="F20" s="113">
        <v>144.26503818643778</v>
      </c>
      <c r="G20" s="114">
        <v>132.73586358240715</v>
      </c>
      <c r="H20" s="115">
        <v>142.11463578193511</v>
      </c>
      <c r="I20" s="128"/>
    </row>
    <row r="21" spans="1:9" ht="18.75" customHeight="1">
      <c r="A21" s="56"/>
      <c r="B21" s="102"/>
      <c r="C21" s="110">
        <v>169.18914070240575</v>
      </c>
      <c r="D21" s="110">
        <v>121.517084576605</v>
      </c>
      <c r="E21" s="110">
        <v>102.44218135536329</v>
      </c>
      <c r="F21" s="110">
        <v>133.1790211439006</v>
      </c>
      <c r="G21" s="111">
        <v>129.20686018403833</v>
      </c>
      <c r="H21" s="112">
        <v>131.1068575924626</v>
      </c>
      <c r="I21" s="128"/>
    </row>
    <row r="22" spans="1:9" ht="18.75" customHeight="1">
      <c r="A22" s="56"/>
      <c r="B22" s="103">
        <v>2000</v>
      </c>
      <c r="C22" s="113">
        <v>136.30304037408371</v>
      </c>
      <c r="D22" s="113">
        <v>116.68541765332023</v>
      </c>
      <c r="E22" s="113">
        <v>103.22311295651446</v>
      </c>
      <c r="F22" s="113">
        <v>121.77793156687041</v>
      </c>
      <c r="G22" s="114">
        <v>122.93674120335609</v>
      </c>
      <c r="H22" s="115">
        <v>120.18524875082896</v>
      </c>
      <c r="I22" s="128"/>
    </row>
    <row r="23" spans="1:9" ht="18.75" customHeight="1">
      <c r="A23" s="56"/>
      <c r="B23" s="99"/>
      <c r="C23" s="110">
        <v>131.90115476572157</v>
      </c>
      <c r="D23" s="110">
        <v>113.26512608677746</v>
      </c>
      <c r="E23" s="110">
        <v>104.11891260914263</v>
      </c>
      <c r="F23" s="110">
        <v>115.33991981883295</v>
      </c>
      <c r="G23" s="111">
        <v>118.47384254572174</v>
      </c>
      <c r="H23" s="112">
        <v>116.61979116523926</v>
      </c>
      <c r="I23" s="128"/>
    </row>
    <row r="24" spans="1:9" ht="18.75" customHeight="1">
      <c r="A24" s="56"/>
      <c r="B24" s="100"/>
      <c r="C24" s="113">
        <v>118.53205260001086</v>
      </c>
      <c r="D24" s="113">
        <v>109.57927440111798</v>
      </c>
      <c r="E24" s="113">
        <v>102.22795740981292</v>
      </c>
      <c r="F24" s="113">
        <v>109.09253081606846</v>
      </c>
      <c r="G24" s="114">
        <v>113.63630078105493</v>
      </c>
      <c r="H24" s="115">
        <v>110.61362320161304</v>
      </c>
      <c r="I24" s="128"/>
    </row>
    <row r="25" spans="1:9" ht="18.75" customHeight="1">
      <c r="A25" s="56"/>
      <c r="B25" s="99"/>
      <c r="C25" s="110">
        <v>111.35554827180836</v>
      </c>
      <c r="D25" s="110">
        <v>105.01931173089156</v>
      </c>
      <c r="E25" s="110">
        <v>101.29870439300157</v>
      </c>
      <c r="F25" s="110">
        <v>103.74591748698845</v>
      </c>
      <c r="G25" s="111">
        <v>108.14786941468442</v>
      </c>
      <c r="H25" s="112">
        <v>105.91347025947486</v>
      </c>
      <c r="I25" s="128"/>
    </row>
    <row r="26" spans="1:9" ht="18.75" customHeight="1" thickBot="1">
      <c r="A26" s="56"/>
      <c r="B26" s="101"/>
      <c r="C26" s="116">
        <v>103.17946988058615</v>
      </c>
      <c r="D26" s="116">
        <v>101.15069423844906</v>
      </c>
      <c r="E26" s="116">
        <v>98.537842454208104</v>
      </c>
      <c r="F26" s="116">
        <v>102.85092178764125</v>
      </c>
      <c r="G26" s="117">
        <v>103.81508087056943</v>
      </c>
      <c r="H26" s="118">
        <v>101.90680184629079</v>
      </c>
      <c r="I26" s="128"/>
    </row>
    <row r="27" spans="1:9" ht="18.75" customHeight="1">
      <c r="A27" s="56"/>
      <c r="B27" s="86">
        <v>2005</v>
      </c>
      <c r="C27" s="119">
        <v>100</v>
      </c>
      <c r="D27" s="119">
        <v>100</v>
      </c>
      <c r="E27" s="119">
        <v>100</v>
      </c>
      <c r="F27" s="119">
        <v>100</v>
      </c>
      <c r="G27" s="120">
        <v>100</v>
      </c>
      <c r="H27" s="121">
        <v>100</v>
      </c>
      <c r="I27" s="128"/>
    </row>
    <row r="28" spans="1:9" ht="18.75" customHeight="1">
      <c r="A28" s="56"/>
      <c r="B28" s="88"/>
      <c r="C28" s="122">
        <v>99.851415510788158</v>
      </c>
      <c r="D28" s="122">
        <v>104.366201481915</v>
      </c>
      <c r="E28" s="122">
        <v>99.189875689158924</v>
      </c>
      <c r="F28" s="122">
        <v>100.39215574090386</v>
      </c>
      <c r="G28" s="123">
        <v>100.54069382436795</v>
      </c>
      <c r="H28" s="124">
        <v>100.86806844942677</v>
      </c>
      <c r="I28" s="128"/>
    </row>
    <row r="29" spans="1:9" ht="18.75" customHeight="1">
      <c r="A29" s="56"/>
      <c r="B29" s="86"/>
      <c r="C29" s="119">
        <v>94.578061287477354</v>
      </c>
      <c r="D29" s="119">
        <v>99.465990460198199</v>
      </c>
      <c r="E29" s="119">
        <v>100.66901848631909</v>
      </c>
      <c r="F29" s="119">
        <v>95.619172902874084</v>
      </c>
      <c r="G29" s="120">
        <v>95.541146449911878</v>
      </c>
      <c r="H29" s="121">
        <v>97.174677917356121</v>
      </c>
      <c r="I29" s="128"/>
    </row>
    <row r="30" spans="1:9" ht="18.75" customHeight="1">
      <c r="A30" s="56"/>
      <c r="B30" s="88"/>
      <c r="C30" s="122">
        <v>93.782852483218875</v>
      </c>
      <c r="D30" s="122">
        <v>97.884792877851567</v>
      </c>
      <c r="E30" s="122">
        <v>101.34513294118359</v>
      </c>
      <c r="F30" s="122">
        <v>91.663307554747462</v>
      </c>
      <c r="G30" s="123">
        <v>92.983912250562</v>
      </c>
      <c r="H30" s="124">
        <v>95.531999621512711</v>
      </c>
      <c r="I30" s="128"/>
    </row>
    <row r="31" spans="1:9" ht="18.75" customHeight="1">
      <c r="A31" s="56"/>
      <c r="B31" s="86"/>
      <c r="C31" s="119">
        <v>82.201567928585234</v>
      </c>
      <c r="D31" s="119">
        <v>90.327440759141297</v>
      </c>
      <c r="E31" s="119">
        <v>101.73152135540975</v>
      </c>
      <c r="F31" s="119">
        <v>83.435193413537007</v>
      </c>
      <c r="G31" s="120">
        <v>83.717651108465816</v>
      </c>
      <c r="H31" s="121">
        <v>88.282674913027819</v>
      </c>
      <c r="I31" s="128"/>
    </row>
    <row r="32" spans="1:9" ht="18.75" customHeight="1">
      <c r="A32" s="56"/>
      <c r="B32" s="88">
        <v>2010</v>
      </c>
      <c r="C32" s="122">
        <v>83.921708853011424</v>
      </c>
      <c r="D32" s="122">
        <v>91.056370868905319</v>
      </c>
      <c r="E32" s="122">
        <v>102.08241762377742</v>
      </c>
      <c r="F32" s="122">
        <v>92.112947493849049</v>
      </c>
      <c r="G32" s="123">
        <v>88.349782234045733</v>
      </c>
      <c r="H32" s="124">
        <v>91.504645414717785</v>
      </c>
      <c r="I32" s="128"/>
    </row>
    <row r="33" spans="1:14" ht="18.75" customHeight="1">
      <c r="A33" s="56"/>
      <c r="B33" s="86"/>
      <c r="C33" s="119">
        <v>79.03512468295061</v>
      </c>
      <c r="D33" s="119">
        <v>89.653321275966647</v>
      </c>
      <c r="E33" s="119">
        <v>102.13851206896689</v>
      </c>
      <c r="F33" s="119">
        <v>85.713970660153194</v>
      </c>
      <c r="G33" s="120">
        <v>84.538524856480038</v>
      </c>
      <c r="H33" s="121">
        <v>88.215890708903487</v>
      </c>
      <c r="I33" s="128"/>
    </row>
    <row r="34" spans="1:14" ht="18.75" customHeight="1">
      <c r="A34" s="56"/>
      <c r="B34" s="88"/>
      <c r="C34" s="122">
        <v>78.330837603325378</v>
      </c>
      <c r="D34" s="122">
        <v>89.73037149883298</v>
      </c>
      <c r="E34" s="122">
        <v>102.7839427617413</v>
      </c>
      <c r="F34" s="122">
        <v>84.631913445284042</v>
      </c>
      <c r="G34" s="123">
        <v>83.573027003217021</v>
      </c>
      <c r="H34" s="124">
        <v>87.810018462480144</v>
      </c>
      <c r="I34" s="128"/>
    </row>
    <row r="35" spans="1:14" ht="18" customHeight="1">
      <c r="A35" s="56"/>
      <c r="B35" s="86"/>
      <c r="C35" s="119">
        <v>75.950006555809821</v>
      </c>
      <c r="D35" s="119">
        <v>89.659792424351494</v>
      </c>
      <c r="E35" s="119">
        <v>103.58445427131686</v>
      </c>
      <c r="F35" s="119">
        <v>81.471381001977832</v>
      </c>
      <c r="G35" s="120">
        <v>82.332999826225688</v>
      </c>
      <c r="H35" s="121">
        <v>86.599726815936336</v>
      </c>
      <c r="I35" s="128"/>
    </row>
    <row r="36" spans="1:14" ht="18" customHeight="1">
      <c r="A36" s="56"/>
      <c r="B36" s="88"/>
      <c r="C36" s="122">
        <v>70.810400475476371</v>
      </c>
      <c r="D36" s="122">
        <v>86.912223374338396</v>
      </c>
      <c r="E36" s="122">
        <v>104.72749917410344</v>
      </c>
      <c r="F36" s="122">
        <v>78.517150011018828</v>
      </c>
      <c r="G36" s="123">
        <v>76.565798489406987</v>
      </c>
      <c r="H36" s="124">
        <v>83.506614304868805</v>
      </c>
      <c r="I36" s="128"/>
    </row>
    <row r="37" spans="1:14" ht="18" customHeight="1">
      <c r="A37" s="56"/>
      <c r="B37" s="86">
        <v>2015</v>
      </c>
      <c r="C37" s="119">
        <v>71.172682849328126</v>
      </c>
      <c r="D37" s="119">
        <v>86.019282458317832</v>
      </c>
      <c r="E37" s="119">
        <v>104.5468409391702</v>
      </c>
      <c r="F37" s="119">
        <v>76.777180319779816</v>
      </c>
      <c r="G37" s="120">
        <v>75.723762270290081</v>
      </c>
      <c r="H37" s="121">
        <v>82.847949767377202</v>
      </c>
      <c r="I37" s="128"/>
      <c r="J37" s="92"/>
      <c r="K37" s="94"/>
      <c r="L37" s="94"/>
      <c r="M37" s="94"/>
    </row>
    <row r="38" spans="1:14" ht="18" customHeight="1">
      <c r="A38" s="56"/>
      <c r="B38" s="88"/>
      <c r="C38" s="122">
        <v>65.820915144249099</v>
      </c>
      <c r="D38" s="122">
        <v>83.527807810362575</v>
      </c>
      <c r="E38" s="122">
        <v>103.58820165646038</v>
      </c>
      <c r="F38" s="122">
        <v>76.258989269427218</v>
      </c>
      <c r="G38" s="123">
        <v>71.499687761656787</v>
      </c>
      <c r="H38" s="124">
        <v>80.139120328431218</v>
      </c>
      <c r="I38" s="128"/>
    </row>
    <row r="39" spans="1:14" ht="18" customHeight="1">
      <c r="A39" s="56"/>
      <c r="B39" s="86"/>
      <c r="C39" s="119">
        <v>63.637394643823953</v>
      </c>
      <c r="D39" s="119">
        <v>79.933530235829124</v>
      </c>
      <c r="E39" s="119">
        <v>100.68110157966012</v>
      </c>
      <c r="F39" s="119">
        <v>76.349981662943009</v>
      </c>
      <c r="G39" s="120">
        <v>70.558183636129769</v>
      </c>
      <c r="H39" s="121">
        <v>78.23203835167719</v>
      </c>
      <c r="I39" s="128"/>
      <c r="J39" s="92"/>
      <c r="K39" s="94"/>
      <c r="L39" s="94"/>
      <c r="M39" s="94"/>
    </row>
    <row r="40" spans="1:14" ht="18" customHeight="1">
      <c r="A40" s="56"/>
      <c r="B40" s="88"/>
      <c r="C40" s="122">
        <v>61.179981695138707</v>
      </c>
      <c r="D40" s="122">
        <v>75.515529140585031</v>
      </c>
      <c r="E40" s="122">
        <v>96.141165375023093</v>
      </c>
      <c r="F40" s="122">
        <v>73.239540071450932</v>
      </c>
      <c r="G40" s="123">
        <v>70.19197913950282</v>
      </c>
      <c r="H40" s="124">
        <v>75.253639084340108</v>
      </c>
      <c r="I40" s="128"/>
    </row>
    <row r="41" spans="1:14" ht="18" customHeight="1">
      <c r="A41" s="56"/>
      <c r="B41" s="86"/>
      <c r="C41" s="119">
        <v>54.833636186822112</v>
      </c>
      <c r="D41" s="119">
        <v>69.859344708388448</v>
      </c>
      <c r="E41" s="119">
        <v>92.857643783905488</v>
      </c>
      <c r="F41" s="119">
        <v>71.367619293162718</v>
      </c>
      <c r="G41" s="120">
        <v>66.601915844054233</v>
      </c>
      <c r="H41" s="121">
        <v>71.104031963266593</v>
      </c>
      <c r="I41" s="129"/>
      <c r="J41" s="130"/>
      <c r="K41" s="130"/>
      <c r="L41" s="130"/>
      <c r="M41" s="130"/>
      <c r="N41" s="130"/>
    </row>
    <row r="42" spans="1:14" ht="44.25" customHeight="1">
      <c r="A42" s="88" t="s">
        <v>80</v>
      </c>
      <c r="B42" s="88">
        <v>2020</v>
      </c>
      <c r="C42" s="89">
        <v>51.354101467879744</v>
      </c>
      <c r="D42" s="89">
        <v>61.474241067092258</v>
      </c>
      <c r="E42" s="89">
        <v>86.420713009902684</v>
      </c>
      <c r="F42" s="89">
        <v>69.193987726137522</v>
      </c>
      <c r="G42" s="98">
        <v>60.585462902704577</v>
      </c>
      <c r="H42" s="124">
        <v>65.805701234743367</v>
      </c>
      <c r="I42" s="131">
        <f>H27*(1-0.21)</f>
        <v>79</v>
      </c>
      <c r="J42" s="136" t="s">
        <v>85</v>
      </c>
      <c r="K42" s="136"/>
      <c r="L42" s="136"/>
      <c r="M42" s="136"/>
    </row>
    <row r="43" spans="1:14" ht="18" customHeight="1">
      <c r="B43" s="86"/>
      <c r="C43" s="87">
        <v>53.086166288157656</v>
      </c>
      <c r="D43" s="87">
        <v>60.366053590578851</v>
      </c>
      <c r="E43" s="87">
        <v>83.848372201532158</v>
      </c>
      <c r="F43" s="87">
        <v>70.614073386565835</v>
      </c>
      <c r="G43" s="97">
        <v>62.236173830834154</v>
      </c>
      <c r="H43" s="135">
        <v>66.030167859533734</v>
      </c>
    </row>
    <row r="44" spans="1:14" ht="18" customHeight="1">
      <c r="B44" s="88"/>
      <c r="C44" s="89">
        <v>54.164591935586145</v>
      </c>
      <c r="D44" s="89">
        <v>58.920116374693507</v>
      </c>
      <c r="E44" s="89">
        <v>81.732623602782041</v>
      </c>
      <c r="F44" s="89">
        <v>70.048203147576331</v>
      </c>
      <c r="G44" s="98">
        <v>63.219903169763171</v>
      </c>
      <c r="H44" s="96">
        <v>65.61708764608025</v>
      </c>
      <c r="I44" s="93"/>
    </row>
    <row r="45" spans="1:14" ht="18" customHeight="1">
      <c r="B45" s="86"/>
      <c r="C45" s="87" t="e">
        <v>#N/A</v>
      </c>
      <c r="D45" s="87" t="e">
        <v>#N/A</v>
      </c>
      <c r="E45" s="87" t="e">
        <v>#N/A</v>
      </c>
      <c r="F45" s="87" t="e">
        <v>#N/A</v>
      </c>
      <c r="G45" s="97" t="e">
        <v>#N/A</v>
      </c>
      <c r="H45" s="95" t="e">
        <v>#N/A</v>
      </c>
    </row>
    <row r="46" spans="1:14" ht="18" customHeight="1">
      <c r="B46" s="88"/>
      <c r="C46" s="89" t="e">
        <v>#N/A</v>
      </c>
      <c r="D46" s="89" t="e">
        <v>#N/A</v>
      </c>
      <c r="E46" s="89" t="e">
        <v>#N/A</v>
      </c>
      <c r="F46" s="89" t="e">
        <v>#N/A</v>
      </c>
      <c r="G46" s="98" t="e">
        <v>#N/A</v>
      </c>
      <c r="H46" s="96" t="e">
        <v>#N/A</v>
      </c>
    </row>
    <row r="47" spans="1:14" ht="18" customHeight="1">
      <c r="B47" s="86">
        <v>2025</v>
      </c>
      <c r="C47" s="87" t="e">
        <v>#N/A</v>
      </c>
      <c r="D47" s="87" t="e">
        <v>#N/A</v>
      </c>
      <c r="E47" s="87" t="e">
        <v>#N/A</v>
      </c>
      <c r="F47" s="87" t="e">
        <v>#N/A</v>
      </c>
      <c r="G47" s="97" t="e">
        <v>#N/A</v>
      </c>
      <c r="H47" s="95" t="e">
        <v>#N/A</v>
      </c>
    </row>
    <row r="48" spans="1:14" ht="18" customHeight="1">
      <c r="B48" s="88"/>
      <c r="C48" s="89" t="e">
        <v>#N/A</v>
      </c>
      <c r="D48" s="89" t="e">
        <v>#N/A</v>
      </c>
      <c r="E48" s="89" t="e">
        <v>#N/A</v>
      </c>
      <c r="F48" s="89" t="e">
        <v>#N/A</v>
      </c>
      <c r="G48" s="98" t="e">
        <v>#N/A</v>
      </c>
      <c r="H48" s="96" t="e">
        <v>#N/A</v>
      </c>
    </row>
    <row r="49" spans="1:8" ht="18" customHeight="1">
      <c r="B49" s="86"/>
      <c r="C49" s="87" t="e">
        <v>#N/A</v>
      </c>
      <c r="D49" s="87" t="e">
        <v>#N/A</v>
      </c>
      <c r="E49" s="87" t="e">
        <v>#N/A</v>
      </c>
      <c r="F49" s="87" t="e">
        <v>#N/A</v>
      </c>
      <c r="G49" s="97" t="e">
        <v>#N/A</v>
      </c>
      <c r="H49" s="95" t="e">
        <v>#N/A</v>
      </c>
    </row>
    <row r="50" spans="1:8" ht="18" customHeight="1">
      <c r="B50" s="88"/>
      <c r="C50" s="89" t="e">
        <v>#N/A</v>
      </c>
      <c r="D50" s="89" t="e">
        <v>#N/A</v>
      </c>
      <c r="E50" s="89" t="e">
        <v>#N/A</v>
      </c>
      <c r="F50" s="89" t="e">
        <v>#N/A</v>
      </c>
      <c r="G50" s="98" t="e">
        <v>#N/A</v>
      </c>
      <c r="H50" s="96" t="e">
        <v>#N/A</v>
      </c>
    </row>
    <row r="51" spans="1:8" ht="18" customHeight="1">
      <c r="B51" s="86"/>
      <c r="C51" s="87" t="e">
        <v>#N/A</v>
      </c>
      <c r="D51" s="87" t="e">
        <v>#N/A</v>
      </c>
      <c r="E51" s="87" t="e">
        <v>#N/A</v>
      </c>
      <c r="F51" s="87" t="e">
        <v>#N/A</v>
      </c>
      <c r="G51" s="97" t="e">
        <v>#N/A</v>
      </c>
      <c r="H51" s="95" t="e">
        <v>#N/A</v>
      </c>
    </row>
    <row r="52" spans="1:8" ht="25.5" customHeight="1">
      <c r="A52" s="107" t="s">
        <v>79</v>
      </c>
      <c r="B52" s="107" t="s">
        <v>91</v>
      </c>
      <c r="C52" s="108" t="e">
        <v>#N/A</v>
      </c>
      <c r="D52" s="108" t="e">
        <v>#N/A</v>
      </c>
      <c r="E52" s="108" t="e">
        <v>#N/A</v>
      </c>
      <c r="F52" s="108" t="e">
        <v>#N/A</v>
      </c>
      <c r="G52" s="109" t="e">
        <v>#N/A</v>
      </c>
      <c r="H52" s="125">
        <v>55.000000000000007</v>
      </c>
    </row>
    <row r="53" spans="1:8" ht="9" customHeight="1">
      <c r="B53" s="137"/>
      <c r="C53" s="137"/>
      <c r="D53" s="137"/>
      <c r="F53" s="138"/>
      <c r="G53" s="138"/>
      <c r="H53" s="138"/>
    </row>
  </sheetData>
  <sheetProtection selectLockedCells="1"/>
  <mergeCells count="13">
    <mergeCell ref="J42:M42"/>
    <mergeCell ref="B53:D53"/>
    <mergeCell ref="F53:H53"/>
    <mergeCell ref="B11:H11"/>
    <mergeCell ref="B1:H1"/>
    <mergeCell ref="B3:H3"/>
    <mergeCell ref="B5:H5"/>
    <mergeCell ref="B7:H7"/>
    <mergeCell ref="B10:H10"/>
    <mergeCell ref="B2:H2"/>
    <mergeCell ref="B8:H8"/>
    <mergeCell ref="B6:H6"/>
    <mergeCell ref="B9:H9"/>
  </mergeCells>
  <conditionalFormatting sqref="J16:Y16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A1:AB35"/>
  <sheetViews>
    <sheetView showGridLines="0" zoomScale="120" zoomScaleNormal="120" workbookViewId="0">
      <selection activeCell="R11" sqref="R11"/>
    </sheetView>
  </sheetViews>
  <sheetFormatPr baseColWidth="10" defaultRowHeight="12.75"/>
  <cols>
    <col min="1" max="1" width="3.28515625" style="76" customWidth="1"/>
    <col min="2" max="2" width="5.7109375" style="13" customWidth="1"/>
    <col min="3" max="3" width="4.28515625" style="13" customWidth="1"/>
    <col min="4" max="4" width="1.7109375" style="13" customWidth="1"/>
    <col min="5" max="5" width="14" style="13" customWidth="1"/>
    <col min="6" max="6" width="1.7109375" style="13" customWidth="1"/>
    <col min="7" max="7" width="14" style="13" customWidth="1"/>
    <col min="8" max="8" width="1.7109375" style="13" customWidth="1"/>
    <col min="9" max="9" width="14" style="13" customWidth="1"/>
    <col min="10" max="10" width="1.7109375" style="13" customWidth="1"/>
    <col min="11" max="11" width="17.7109375" style="13" customWidth="1"/>
    <col min="12" max="12" width="1.7109375" style="13" customWidth="1"/>
    <col min="13" max="13" width="14" style="13" customWidth="1"/>
    <col min="14" max="14" width="3.140625" style="13" customWidth="1"/>
    <col min="15" max="15" width="1.42578125" style="13" customWidth="1"/>
    <col min="16" max="16" width="8" style="13" customWidth="1"/>
    <col min="17" max="17" width="0.140625" style="13" customWidth="1"/>
    <col min="18" max="19" width="15.140625" style="13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>
      <c r="A1" s="127"/>
    </row>
    <row r="2" spans="1:28" ht="20.25" customHeight="1">
      <c r="A2" s="12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T2" s="147" t="s">
        <v>56</v>
      </c>
      <c r="U2" s="148"/>
      <c r="V2" s="148"/>
      <c r="W2" s="148"/>
      <c r="X2" s="148"/>
      <c r="Y2" s="148"/>
      <c r="Z2" s="148"/>
      <c r="AA2" s="148"/>
      <c r="AB2" s="149"/>
    </row>
    <row r="3" spans="1:28" ht="18.75" customHeight="1">
      <c r="A3" s="12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T3" s="59"/>
      <c r="U3" s="60"/>
      <c r="V3" s="61"/>
      <c r="W3" s="60"/>
      <c r="X3" s="60"/>
      <c r="Y3" s="61"/>
      <c r="Z3" s="60"/>
      <c r="AA3" s="60"/>
      <c r="AB3" s="62"/>
    </row>
    <row r="4" spans="1:28" ht="15.95" customHeight="1">
      <c r="A4" s="12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T4" s="59"/>
      <c r="U4" s="60"/>
      <c r="V4" s="60"/>
      <c r="W4" s="60"/>
      <c r="X4" s="60"/>
      <c r="Y4" s="60"/>
      <c r="Z4" s="60"/>
      <c r="AA4" s="60"/>
      <c r="AB4" s="62"/>
    </row>
    <row r="5" spans="1:28" ht="7.5" customHeight="1">
      <c r="A5" s="12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T5" s="64"/>
      <c r="U5" s="65"/>
      <c r="V5" s="65"/>
      <c r="W5" s="65"/>
      <c r="X5" s="65"/>
      <c r="Y5" s="65"/>
      <c r="Z5" s="65"/>
      <c r="AA5" s="65"/>
      <c r="AB5" s="66"/>
    </row>
    <row r="6" spans="1:28" ht="16.5" customHeight="1">
      <c r="A6" s="127"/>
      <c r="C6" s="67"/>
      <c r="T6" s="64"/>
      <c r="U6" s="65"/>
      <c r="V6" s="65"/>
      <c r="W6" s="65"/>
      <c r="X6" s="65"/>
      <c r="Y6" s="65"/>
      <c r="Z6" s="65"/>
      <c r="AA6" s="65"/>
      <c r="AB6" s="66"/>
    </row>
    <row r="7" spans="1:28" ht="16.5" customHeight="1">
      <c r="A7" s="127"/>
      <c r="C7" s="67"/>
      <c r="T7" s="64"/>
      <c r="U7" s="65"/>
      <c r="V7" s="65"/>
      <c r="W7" s="65"/>
      <c r="X7" s="65"/>
      <c r="Y7" s="65"/>
      <c r="Z7" s="65"/>
      <c r="AA7" s="65"/>
      <c r="AB7" s="66"/>
    </row>
    <row r="8" spans="1:28" ht="16.5" customHeight="1">
      <c r="A8" s="127"/>
      <c r="C8" s="67"/>
      <c r="T8" s="64"/>
      <c r="U8" s="65"/>
      <c r="V8" s="65"/>
      <c r="W8" s="65"/>
      <c r="X8" s="65"/>
      <c r="Y8" s="65"/>
      <c r="Z8" s="65"/>
      <c r="AA8" s="65"/>
      <c r="AB8" s="66"/>
    </row>
    <row r="9" spans="1:28" ht="16.5" customHeight="1">
      <c r="A9" s="127"/>
      <c r="C9" s="67"/>
      <c r="T9" s="64"/>
      <c r="U9" s="65"/>
      <c r="V9" s="65"/>
      <c r="W9" s="65"/>
      <c r="X9" s="65"/>
      <c r="Y9" s="65"/>
      <c r="Z9" s="65"/>
      <c r="AA9" s="65"/>
      <c r="AB9" s="66"/>
    </row>
    <row r="10" spans="1:28" ht="16.5" customHeight="1">
      <c r="A10" s="127"/>
      <c r="C10" s="67"/>
      <c r="T10" s="64"/>
      <c r="U10" s="65"/>
      <c r="V10" s="65"/>
      <c r="W10" s="65"/>
      <c r="X10" s="65"/>
      <c r="Y10" s="65"/>
      <c r="Z10" s="65"/>
      <c r="AA10" s="65"/>
      <c r="AB10" s="66"/>
    </row>
    <row r="11" spans="1:28" ht="16.5" customHeight="1">
      <c r="A11" s="127"/>
      <c r="C11" s="67"/>
      <c r="T11" s="64"/>
      <c r="U11" s="68" t="s">
        <v>57</v>
      </c>
      <c r="V11" s="65"/>
      <c r="W11" s="65"/>
      <c r="X11" s="65"/>
      <c r="Y11" s="65"/>
      <c r="Z11" s="65"/>
      <c r="AA11" s="65"/>
      <c r="AB11" s="66"/>
    </row>
    <row r="12" spans="1:28" ht="16.5" customHeight="1">
      <c r="A12" s="127"/>
      <c r="C12" s="67"/>
      <c r="T12" s="64"/>
      <c r="U12" s="65"/>
      <c r="V12" s="65"/>
      <c r="W12" s="65"/>
      <c r="X12" s="65"/>
      <c r="Y12" s="65"/>
      <c r="Z12" s="65"/>
      <c r="AA12" s="65"/>
      <c r="AB12" s="66"/>
    </row>
    <row r="13" spans="1:28" ht="17.25" customHeight="1">
      <c r="A13" s="127"/>
      <c r="C13" s="67"/>
      <c r="T13" s="64"/>
      <c r="U13" s="68" t="s">
        <v>58</v>
      </c>
      <c r="V13" s="65"/>
      <c r="W13" s="65"/>
      <c r="X13" s="65"/>
      <c r="Y13" s="65"/>
      <c r="Z13" s="65"/>
      <c r="AA13" s="65"/>
      <c r="AB13" s="66"/>
    </row>
    <row r="14" spans="1:28" ht="16.5" customHeight="1">
      <c r="A14" s="127"/>
      <c r="C14" s="67"/>
      <c r="T14" s="64"/>
      <c r="U14" s="65"/>
      <c r="V14" s="65"/>
      <c r="W14" s="65"/>
      <c r="X14" s="65"/>
      <c r="Y14" s="65"/>
      <c r="Z14" s="65"/>
      <c r="AA14" s="65"/>
      <c r="AB14" s="66"/>
    </row>
    <row r="15" spans="1:28" ht="16.5" customHeight="1">
      <c r="A15" s="127"/>
      <c r="C15" s="67"/>
      <c r="T15" s="64"/>
      <c r="U15" s="65"/>
      <c r="V15" s="68" t="s">
        <v>59</v>
      </c>
      <c r="W15" s="65"/>
      <c r="X15" s="65"/>
      <c r="Y15" s="68" t="s">
        <v>59</v>
      </c>
      <c r="Z15" s="65"/>
      <c r="AA15" s="65"/>
      <c r="AB15" s="66"/>
    </row>
    <row r="16" spans="1:28" ht="16.5" customHeight="1">
      <c r="A16" s="127"/>
      <c r="C16" s="67"/>
      <c r="T16" s="64"/>
      <c r="U16" s="65"/>
      <c r="V16" s="65"/>
      <c r="W16" s="65"/>
      <c r="X16" s="65"/>
      <c r="Y16" s="65"/>
      <c r="Z16" s="65"/>
      <c r="AA16" s="65"/>
      <c r="AB16" s="66"/>
    </row>
    <row r="17" spans="1:28" ht="16.5" customHeight="1">
      <c r="A17" s="127"/>
      <c r="B17" s="69"/>
      <c r="C17" s="70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4"/>
      <c r="U17" s="65"/>
      <c r="V17" s="65"/>
      <c r="W17" s="65"/>
      <c r="X17" s="65"/>
      <c r="Y17" s="65"/>
      <c r="Z17" s="65"/>
      <c r="AA17" s="65"/>
      <c r="AB17" s="66"/>
    </row>
    <row r="18" spans="1:28" ht="22.5" customHeight="1">
      <c r="A18" s="127"/>
      <c r="B18" s="69"/>
      <c r="C18" s="7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4"/>
      <c r="U18" s="65"/>
      <c r="V18" s="65"/>
      <c r="W18" s="65"/>
      <c r="X18" s="65"/>
      <c r="Y18" s="65"/>
      <c r="Z18" s="65"/>
      <c r="AA18" s="65"/>
      <c r="AB18" s="66"/>
    </row>
    <row r="19" spans="1:28" ht="87" customHeight="1">
      <c r="A19" s="127"/>
      <c r="B19" s="71"/>
      <c r="C19" s="72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69"/>
      <c r="P19" s="69"/>
      <c r="Q19" s="69"/>
      <c r="R19" s="69"/>
      <c r="S19" s="69"/>
      <c r="T19" s="73"/>
      <c r="U19" s="74"/>
      <c r="V19" s="74"/>
      <c r="W19" s="74"/>
      <c r="X19" s="74"/>
      <c r="Y19" s="74"/>
      <c r="Z19" s="74"/>
      <c r="AA19" s="74"/>
      <c r="AB19" s="75"/>
    </row>
    <row r="20" spans="1:28" ht="9" customHeight="1">
      <c r="A20" s="127"/>
      <c r="B20" s="71"/>
      <c r="C20" s="72"/>
      <c r="D20" s="71"/>
      <c r="E20" s="150"/>
      <c r="F20" s="71"/>
      <c r="G20" s="150"/>
      <c r="H20" s="71"/>
      <c r="I20" s="150"/>
      <c r="J20" s="71"/>
      <c r="K20" s="150"/>
      <c r="L20" s="71"/>
      <c r="M20" s="150"/>
      <c r="N20" s="71"/>
      <c r="O20" s="69"/>
      <c r="P20" s="69"/>
      <c r="Q20" s="69"/>
      <c r="R20" s="69"/>
      <c r="S20" s="69"/>
    </row>
    <row r="21" spans="1:28" ht="11.25" customHeight="1">
      <c r="A21" s="127"/>
      <c r="B21" s="71"/>
      <c r="C21" s="72"/>
      <c r="D21" s="71"/>
      <c r="E21" s="150"/>
      <c r="F21" s="71"/>
      <c r="G21" s="150"/>
      <c r="H21" s="71"/>
      <c r="I21" s="150"/>
      <c r="J21" s="71"/>
      <c r="K21" s="150"/>
      <c r="L21" s="71"/>
      <c r="M21" s="150"/>
      <c r="N21" s="71"/>
      <c r="O21" s="69"/>
      <c r="P21" s="69"/>
      <c r="Q21" s="69"/>
      <c r="R21" s="69"/>
      <c r="S21" s="69"/>
    </row>
    <row r="22" spans="1:28" ht="3.75" customHeight="1">
      <c r="A22" s="127"/>
      <c r="B22" s="71"/>
      <c r="C22" s="72"/>
      <c r="D22" s="71"/>
      <c r="E22" s="126"/>
      <c r="F22" s="71"/>
      <c r="G22" s="126"/>
      <c r="H22" s="71"/>
      <c r="I22" s="126"/>
      <c r="J22" s="71"/>
      <c r="K22" s="126"/>
      <c r="L22" s="71"/>
      <c r="M22" s="126"/>
      <c r="N22" s="71"/>
      <c r="O22" s="69"/>
      <c r="P22" s="69"/>
      <c r="Q22" s="69"/>
      <c r="R22" s="69"/>
      <c r="S22" s="69"/>
    </row>
    <row r="23" spans="1:28" ht="9" customHeight="1">
      <c r="A23" s="127"/>
      <c r="B23" s="71"/>
      <c r="C23" s="72"/>
      <c r="D23" s="71"/>
      <c r="E23" s="126"/>
      <c r="F23" s="71"/>
      <c r="G23" s="126"/>
      <c r="H23" s="71"/>
      <c r="I23" s="126"/>
      <c r="J23" s="71"/>
      <c r="K23" s="126"/>
      <c r="L23" s="71"/>
      <c r="M23" s="126"/>
      <c r="N23" s="71"/>
      <c r="O23" s="69"/>
      <c r="P23" s="69"/>
      <c r="Q23" s="69"/>
      <c r="R23" s="69"/>
      <c r="S23" s="69"/>
    </row>
    <row r="24" spans="1:28" ht="20.25" customHeight="1">
      <c r="A24" s="12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28" ht="6.75" customHeigh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28" ht="6" customHeight="1"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28" ht="4.5" customHeight="1">
      <c r="B27" s="77"/>
      <c r="C27" s="77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28" ht="6" customHeight="1">
      <c r="B28" s="77"/>
      <c r="C28" s="77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28" ht="6.75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28" ht="4.5" customHeight="1">
      <c r="B30" s="69"/>
      <c r="C30" s="69"/>
      <c r="D30" s="69"/>
      <c r="E30" s="69"/>
      <c r="F30" s="69"/>
      <c r="G30" s="69"/>
      <c r="H30" s="79"/>
      <c r="I30" s="79"/>
      <c r="J30" s="79"/>
      <c r="K30" s="79"/>
      <c r="L30" s="79"/>
      <c r="M30" s="69"/>
      <c r="N30" s="69"/>
      <c r="O30" s="69"/>
      <c r="P30" s="69"/>
      <c r="Q30" s="69"/>
      <c r="R30" s="69"/>
      <c r="S30" s="69"/>
    </row>
    <row r="31" spans="1:28" ht="18" customHeight="1">
      <c r="B31" s="80"/>
      <c r="C31" s="80"/>
      <c r="D31" s="80"/>
      <c r="E31" s="80"/>
      <c r="F31" s="80"/>
      <c r="G31" s="79"/>
      <c r="H31" s="79"/>
      <c r="I31" s="79"/>
      <c r="J31" s="79"/>
      <c r="K31" s="79"/>
      <c r="L31" s="79"/>
      <c r="M31" s="69"/>
      <c r="N31" s="69"/>
      <c r="O31" s="69"/>
      <c r="P31" s="69"/>
      <c r="Q31" s="69"/>
      <c r="R31" s="69"/>
      <c r="S31" s="69"/>
    </row>
    <row r="32" spans="1:28">
      <c r="B32" s="80"/>
      <c r="C32" s="80"/>
      <c r="D32" s="80"/>
      <c r="E32" s="80"/>
      <c r="F32" s="80"/>
      <c r="G32" s="79"/>
      <c r="H32" s="79"/>
      <c r="I32" s="79"/>
      <c r="J32" s="79"/>
      <c r="K32" s="79"/>
      <c r="L32" s="79"/>
      <c r="M32" s="69"/>
      <c r="N32" s="69"/>
      <c r="O32" s="69"/>
      <c r="P32" s="69"/>
      <c r="Q32" s="69"/>
      <c r="R32" s="69"/>
      <c r="S32" s="69"/>
    </row>
    <row r="33" spans="2:19">
      <c r="B33" s="80"/>
      <c r="C33" s="80"/>
      <c r="D33" s="80"/>
      <c r="E33" s="80"/>
      <c r="F33" s="80"/>
      <c r="G33" s="79"/>
      <c r="H33" s="79"/>
      <c r="I33" s="79"/>
      <c r="J33" s="79"/>
      <c r="K33" s="79"/>
      <c r="L33" s="79"/>
      <c r="M33" s="69"/>
      <c r="N33" s="69"/>
      <c r="O33" s="69"/>
      <c r="P33" s="69"/>
      <c r="Q33" s="69"/>
      <c r="R33" s="69"/>
      <c r="S33" s="69"/>
    </row>
    <row r="34" spans="2:19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2:19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</sheetData>
  <sheetProtection selectLockedCells="1"/>
  <mergeCells count="6">
    <mergeCell ref="T2:AB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/>
    <pageSetUpPr fitToPage="1"/>
  </sheetPr>
  <dimension ref="A1:AB35"/>
  <sheetViews>
    <sheetView showGridLines="0" zoomScale="120" zoomScaleNormal="120" workbookViewId="0">
      <selection sqref="A1:P24"/>
    </sheetView>
  </sheetViews>
  <sheetFormatPr baseColWidth="10" defaultRowHeight="12.75"/>
  <cols>
    <col min="1" max="1" width="3.28515625" style="76" customWidth="1"/>
    <col min="2" max="2" width="5.7109375" style="13" customWidth="1"/>
    <col min="3" max="3" width="4.28515625" style="13" customWidth="1"/>
    <col min="4" max="4" width="1.7109375" style="13" customWidth="1"/>
    <col min="5" max="5" width="14" style="13" customWidth="1"/>
    <col min="6" max="6" width="1.7109375" style="13" customWidth="1"/>
    <col min="7" max="7" width="14" style="13" customWidth="1"/>
    <col min="8" max="8" width="1.7109375" style="13" customWidth="1"/>
    <col min="9" max="9" width="14" style="13" customWidth="1"/>
    <col min="10" max="10" width="1.7109375" style="13" customWidth="1"/>
    <col min="11" max="11" width="17.7109375" style="13" customWidth="1"/>
    <col min="12" max="12" width="1.7109375" style="13" customWidth="1"/>
    <col min="13" max="13" width="14" style="13" customWidth="1"/>
    <col min="14" max="14" width="3.140625" style="13" customWidth="1"/>
    <col min="15" max="15" width="1.42578125" style="13" customWidth="1"/>
    <col min="16" max="16" width="8" style="13" customWidth="1"/>
    <col min="17" max="19" width="15.140625" style="13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>
      <c r="A1" s="127"/>
    </row>
    <row r="2" spans="1:28" ht="20.25" customHeight="1">
      <c r="A2" s="12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T2" s="147" t="s">
        <v>56</v>
      </c>
      <c r="U2" s="148"/>
      <c r="V2" s="148"/>
      <c r="W2" s="148"/>
      <c r="X2" s="148"/>
      <c r="Y2" s="148"/>
      <c r="Z2" s="148"/>
      <c r="AA2" s="148"/>
      <c r="AB2" s="149"/>
    </row>
    <row r="3" spans="1:28" ht="18.75" customHeight="1">
      <c r="A3" s="12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T3" s="59"/>
      <c r="U3" s="60"/>
      <c r="V3" s="61"/>
      <c r="W3" s="60"/>
      <c r="X3" s="60"/>
      <c r="Y3" s="61"/>
      <c r="Z3" s="60"/>
      <c r="AA3" s="60"/>
      <c r="AB3" s="62"/>
    </row>
    <row r="4" spans="1:28" ht="15.95" customHeight="1">
      <c r="A4" s="12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T4" s="59"/>
      <c r="U4" s="60"/>
      <c r="V4" s="60"/>
      <c r="W4" s="60"/>
      <c r="X4" s="60"/>
      <c r="Y4" s="60"/>
      <c r="Z4" s="60"/>
      <c r="AA4" s="60"/>
      <c r="AB4" s="62"/>
    </row>
    <row r="5" spans="1:28" ht="7.5" customHeight="1">
      <c r="A5" s="12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T5" s="64"/>
      <c r="U5" s="65"/>
      <c r="V5" s="65"/>
      <c r="W5" s="65"/>
      <c r="X5" s="65"/>
      <c r="Y5" s="65"/>
      <c r="Z5" s="65"/>
      <c r="AA5" s="65"/>
      <c r="AB5" s="66"/>
    </row>
    <row r="6" spans="1:28" ht="16.5" customHeight="1">
      <c r="A6" s="127"/>
      <c r="C6" s="67"/>
      <c r="T6" s="64"/>
      <c r="U6" s="65"/>
      <c r="V6" s="65"/>
      <c r="W6" s="65"/>
      <c r="X6" s="65"/>
      <c r="Y6" s="65"/>
      <c r="Z6" s="65"/>
      <c r="AA6" s="65"/>
      <c r="AB6" s="66"/>
    </row>
    <row r="7" spans="1:28" ht="16.5" customHeight="1">
      <c r="A7" s="127"/>
      <c r="C7" s="67"/>
      <c r="T7" s="64"/>
      <c r="U7" s="65"/>
      <c r="V7" s="65"/>
      <c r="W7" s="65"/>
      <c r="X7" s="65"/>
      <c r="Y7" s="65"/>
      <c r="Z7" s="65"/>
      <c r="AA7" s="65"/>
      <c r="AB7" s="66"/>
    </row>
    <row r="8" spans="1:28" ht="16.5" customHeight="1">
      <c r="A8" s="127"/>
      <c r="C8" s="67"/>
      <c r="T8" s="64"/>
      <c r="U8" s="65"/>
      <c r="V8" s="65"/>
      <c r="W8" s="65"/>
      <c r="X8" s="65"/>
      <c r="Y8" s="65"/>
      <c r="Z8" s="65"/>
      <c r="AA8" s="65"/>
      <c r="AB8" s="66"/>
    </row>
    <row r="9" spans="1:28" ht="16.5" customHeight="1">
      <c r="A9" s="127"/>
      <c r="C9" s="67"/>
      <c r="T9" s="64"/>
      <c r="U9" s="65"/>
      <c r="V9" s="65"/>
      <c r="W9" s="65"/>
      <c r="X9" s="65"/>
      <c r="Y9" s="65"/>
      <c r="Z9" s="65"/>
      <c r="AA9" s="65"/>
      <c r="AB9" s="66"/>
    </row>
    <row r="10" spans="1:28" ht="16.5" customHeight="1">
      <c r="A10" s="127"/>
      <c r="C10" s="67"/>
      <c r="T10" s="64"/>
      <c r="U10" s="65"/>
      <c r="V10" s="65"/>
      <c r="W10" s="65"/>
      <c r="X10" s="65"/>
      <c r="Y10" s="65"/>
      <c r="Z10" s="65"/>
      <c r="AA10" s="65"/>
      <c r="AB10" s="66"/>
    </row>
    <row r="11" spans="1:28" ht="16.5" customHeight="1">
      <c r="A11" s="127"/>
      <c r="C11" s="67"/>
      <c r="T11" s="64"/>
      <c r="U11" s="68" t="s">
        <v>57</v>
      </c>
      <c r="V11" s="65"/>
      <c r="W11" s="65"/>
      <c r="X11" s="65"/>
      <c r="Y11" s="65"/>
      <c r="Z11" s="65"/>
      <c r="AA11" s="65"/>
      <c r="AB11" s="66"/>
    </row>
    <row r="12" spans="1:28" ht="16.5" customHeight="1">
      <c r="A12" s="127"/>
      <c r="C12" s="67"/>
      <c r="T12" s="64"/>
      <c r="U12" s="65"/>
      <c r="V12" s="65"/>
      <c r="W12" s="65"/>
      <c r="X12" s="65"/>
      <c r="Y12" s="65"/>
      <c r="Z12" s="65"/>
      <c r="AA12" s="65"/>
      <c r="AB12" s="66"/>
    </row>
    <row r="13" spans="1:28" ht="17.25" customHeight="1">
      <c r="A13" s="127"/>
      <c r="C13" s="67"/>
      <c r="T13" s="64"/>
      <c r="U13" s="68" t="s">
        <v>58</v>
      </c>
      <c r="V13" s="65"/>
      <c r="W13" s="65"/>
      <c r="X13" s="65"/>
      <c r="Y13" s="65"/>
      <c r="Z13" s="65"/>
      <c r="AA13" s="65"/>
      <c r="AB13" s="66"/>
    </row>
    <row r="14" spans="1:28" ht="16.5" customHeight="1">
      <c r="A14" s="127"/>
      <c r="C14" s="67"/>
      <c r="T14" s="64"/>
      <c r="U14" s="65"/>
      <c r="V14" s="65"/>
      <c r="W14" s="65"/>
      <c r="X14" s="65"/>
      <c r="Y14" s="65"/>
      <c r="Z14" s="65"/>
      <c r="AA14" s="65"/>
      <c r="AB14" s="66"/>
    </row>
    <row r="15" spans="1:28" ht="16.5" customHeight="1">
      <c r="A15" s="127"/>
      <c r="C15" s="67"/>
      <c r="T15" s="64"/>
      <c r="U15" s="65"/>
      <c r="V15" s="68" t="s">
        <v>59</v>
      </c>
      <c r="W15" s="65"/>
      <c r="X15" s="65"/>
      <c r="Y15" s="68" t="s">
        <v>59</v>
      </c>
      <c r="Z15" s="65"/>
      <c r="AA15" s="65"/>
      <c r="AB15" s="66"/>
    </row>
    <row r="16" spans="1:28" ht="16.5" customHeight="1">
      <c r="A16" s="127"/>
      <c r="C16" s="67"/>
      <c r="T16" s="64"/>
      <c r="U16" s="65"/>
      <c r="V16" s="65"/>
      <c r="W16" s="65"/>
      <c r="X16" s="65"/>
      <c r="Y16" s="65"/>
      <c r="Z16" s="65"/>
      <c r="AA16" s="65"/>
      <c r="AB16" s="66"/>
    </row>
    <row r="17" spans="1:28" ht="16.5" customHeight="1">
      <c r="A17" s="127"/>
      <c r="B17" s="69"/>
      <c r="C17" s="70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4"/>
      <c r="U17" s="65"/>
      <c r="V17" s="65"/>
      <c r="W17" s="65"/>
      <c r="X17" s="65"/>
      <c r="Y17" s="65"/>
      <c r="Z17" s="65"/>
      <c r="AA17" s="65"/>
      <c r="AB17" s="66"/>
    </row>
    <row r="18" spans="1:28" ht="22.5" customHeight="1">
      <c r="A18" s="127"/>
      <c r="B18" s="69"/>
      <c r="C18" s="7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4"/>
      <c r="U18" s="65"/>
      <c r="V18" s="65"/>
      <c r="W18" s="65"/>
      <c r="X18" s="65"/>
      <c r="Y18" s="65"/>
      <c r="Z18" s="65"/>
      <c r="AA18" s="65"/>
      <c r="AB18" s="66"/>
    </row>
    <row r="19" spans="1:28" ht="87" customHeight="1">
      <c r="A19" s="127"/>
      <c r="B19" s="71"/>
      <c r="C19" s="72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69"/>
      <c r="P19" s="69"/>
      <c r="Q19" s="69"/>
      <c r="R19" s="69"/>
      <c r="S19" s="69"/>
      <c r="T19" s="73"/>
      <c r="U19" s="74"/>
      <c r="V19" s="74"/>
      <c r="W19" s="74"/>
      <c r="X19" s="74"/>
      <c r="Y19" s="74"/>
      <c r="Z19" s="74"/>
      <c r="AA19" s="74"/>
      <c r="AB19" s="75"/>
    </row>
    <row r="20" spans="1:28" ht="9" customHeight="1">
      <c r="A20" s="127"/>
      <c r="B20" s="71"/>
      <c r="C20" s="72"/>
      <c r="D20" s="71"/>
      <c r="E20" s="150"/>
      <c r="F20" s="71"/>
      <c r="G20" s="150"/>
      <c r="H20" s="71"/>
      <c r="I20" s="150"/>
      <c r="J20" s="71"/>
      <c r="K20" s="150"/>
      <c r="L20" s="71"/>
      <c r="M20" s="150"/>
      <c r="N20" s="71"/>
      <c r="O20" s="69"/>
      <c r="P20" s="69"/>
      <c r="Q20" s="69"/>
      <c r="R20" s="69"/>
      <c r="S20" s="69"/>
    </row>
    <row r="21" spans="1:28" ht="11.25" customHeight="1">
      <c r="A21" s="127"/>
      <c r="B21" s="71"/>
      <c r="C21" s="72"/>
      <c r="D21" s="71"/>
      <c r="E21" s="150"/>
      <c r="F21" s="71"/>
      <c r="G21" s="150"/>
      <c r="H21" s="71"/>
      <c r="I21" s="150"/>
      <c r="J21" s="71"/>
      <c r="K21" s="150"/>
      <c r="L21" s="71"/>
      <c r="M21" s="150"/>
      <c r="N21" s="71"/>
      <c r="O21" s="69"/>
      <c r="P21" s="69"/>
      <c r="Q21" s="69"/>
      <c r="R21" s="69"/>
      <c r="S21" s="69"/>
    </row>
    <row r="22" spans="1:28" ht="3.75" customHeight="1">
      <c r="A22" s="127"/>
      <c r="B22" s="71"/>
      <c r="C22" s="72"/>
      <c r="D22" s="71"/>
      <c r="E22" s="126"/>
      <c r="F22" s="71"/>
      <c r="G22" s="126"/>
      <c r="H22" s="71"/>
      <c r="I22" s="126"/>
      <c r="J22" s="71"/>
      <c r="K22" s="126"/>
      <c r="L22" s="71"/>
      <c r="M22" s="126"/>
      <c r="N22" s="71"/>
      <c r="O22" s="69"/>
      <c r="P22" s="69"/>
      <c r="Q22" s="69"/>
      <c r="R22" s="69"/>
      <c r="S22" s="69"/>
    </row>
    <row r="23" spans="1:28" ht="9" customHeight="1">
      <c r="A23" s="127"/>
      <c r="B23" s="71"/>
      <c r="C23" s="72"/>
      <c r="D23" s="71"/>
      <c r="E23" s="126"/>
      <c r="F23" s="71"/>
      <c r="G23" s="126"/>
      <c r="H23" s="71"/>
      <c r="I23" s="126"/>
      <c r="J23" s="71"/>
      <c r="K23" s="126"/>
      <c r="L23" s="71"/>
      <c r="M23" s="126"/>
      <c r="N23" s="71"/>
      <c r="O23" s="69"/>
      <c r="P23" s="69"/>
      <c r="Q23" s="69"/>
      <c r="R23" s="69"/>
      <c r="S23" s="69"/>
    </row>
    <row r="24" spans="1:28" ht="18.75" customHeight="1">
      <c r="A24" s="12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28" ht="6.75" customHeigh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28" ht="6" customHeight="1"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28" ht="4.5" customHeight="1">
      <c r="B27" s="77"/>
      <c r="C27" s="77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28" ht="6" customHeight="1">
      <c r="B28" s="77"/>
      <c r="C28" s="77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28" ht="6.75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28" ht="4.5" customHeight="1">
      <c r="B30" s="69"/>
      <c r="C30" s="69"/>
      <c r="D30" s="69"/>
      <c r="E30" s="69"/>
      <c r="F30" s="69"/>
      <c r="G30" s="69"/>
      <c r="H30" s="79"/>
      <c r="I30" s="79"/>
      <c r="J30" s="79"/>
      <c r="K30" s="79"/>
      <c r="L30" s="79"/>
      <c r="M30" s="69"/>
      <c r="N30" s="69"/>
      <c r="O30" s="69"/>
      <c r="P30" s="69"/>
      <c r="Q30" s="69"/>
      <c r="R30" s="69"/>
      <c r="S30" s="69"/>
    </row>
    <row r="31" spans="1:28" ht="18" customHeight="1">
      <c r="B31" s="80"/>
      <c r="C31" s="80"/>
      <c r="D31" s="80"/>
      <c r="E31" s="80"/>
      <c r="F31" s="80"/>
      <c r="G31" s="79"/>
      <c r="H31" s="79"/>
      <c r="I31" s="79"/>
      <c r="J31" s="79"/>
      <c r="K31" s="79"/>
      <c r="L31" s="79"/>
      <c r="M31" s="69"/>
      <c r="N31" s="69"/>
      <c r="O31" s="69"/>
      <c r="P31" s="69"/>
      <c r="Q31" s="69"/>
      <c r="R31" s="69"/>
      <c r="S31" s="69"/>
    </row>
    <row r="32" spans="1:28">
      <c r="B32" s="80"/>
      <c r="C32" s="80"/>
      <c r="D32" s="80"/>
      <c r="E32" s="80"/>
      <c r="F32" s="80"/>
      <c r="G32" s="79"/>
      <c r="H32" s="79"/>
      <c r="I32" s="79"/>
      <c r="J32" s="79"/>
      <c r="K32" s="79"/>
      <c r="L32" s="79"/>
      <c r="M32" s="69"/>
      <c r="N32" s="69"/>
      <c r="O32" s="69"/>
      <c r="P32" s="69"/>
      <c r="Q32" s="69"/>
      <c r="R32" s="69"/>
      <c r="S32" s="69"/>
    </row>
    <row r="33" spans="2:19">
      <c r="B33" s="80"/>
      <c r="C33" s="80"/>
      <c r="D33" s="80"/>
      <c r="E33" s="80"/>
      <c r="F33" s="80"/>
      <c r="G33" s="79"/>
      <c r="H33" s="79"/>
      <c r="I33" s="79"/>
      <c r="J33" s="79"/>
      <c r="K33" s="79"/>
      <c r="L33" s="79"/>
      <c r="M33" s="69"/>
      <c r="N33" s="69"/>
      <c r="O33" s="69"/>
      <c r="P33" s="69"/>
      <c r="Q33" s="69"/>
      <c r="R33" s="69"/>
      <c r="S33" s="69"/>
    </row>
    <row r="34" spans="2:19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2:19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</sheetData>
  <sheetProtection selectLockedCells="1"/>
  <mergeCells count="6">
    <mergeCell ref="T2:AB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Deckblatt_Cover</vt:lpstr>
      <vt:lpstr>3.5.x Targets UNECE</vt:lpstr>
      <vt:lpstr>Daten</vt:lpstr>
      <vt:lpstr>Diagramm</vt:lpstr>
      <vt:lpstr>Diagramm_ENGLISCH</vt:lpstr>
      <vt:lpstr>Deckblatt_Cover!Print_Area</vt:lpstr>
      <vt:lpstr>Diagramm!Print_Area</vt:lpstr>
      <vt:lpstr>Diagramm_ENGLISCH!Print_Area</vt:lpstr>
      <vt:lpstr>Titel_de</vt:lpstr>
      <vt:lpstr>Titel_en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Mesap Analyst Bericht</dc:subject>
  <dc:creator>Patrick Gniffke</dc:creator>
  <cp:lastModifiedBy>Aubrecht, Elisabeth Lena</cp:lastModifiedBy>
  <cp:lastPrinted>2021-02-23T16:18:54Z</cp:lastPrinted>
  <dcterms:created xsi:type="dcterms:W3CDTF">2001-04-27T09:16:19Z</dcterms:created>
  <dcterms:modified xsi:type="dcterms:W3CDTF">2024-04-11T10:10:14Z</dcterms:modified>
</cp:coreProperties>
</file>