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DieseArbeitsmappe"/>
  <mc:AlternateContent xmlns:mc="http://schemas.openxmlformats.org/markup-compatibility/2006">
    <mc:Choice Requires="x15">
      <x15ac:absPath xmlns:x15ac="http://schemas.microsoft.com/office/spreadsheetml/2010/11/ac" url="\\gruppende\I1.5\Int\DATEN-ZUR-UMWELT\_DzU-ARTIKEL\11_HAUSHALTE-KONSUM\11-3_Konsum-Produkte\11-3-2_Gruene-Produkte\11-3-2-4_Ernaehrung\"/>
    </mc:Choice>
  </mc:AlternateContent>
  <xr:revisionPtr revIDLastSave="0" documentId="13_ncr:1_{F911CF2D-2061-4079-92A1-FE93C03739E2}" xr6:coauthVersionLast="36" xr6:coauthVersionMax="36" xr10:uidLastSave="{00000000-0000-0000-0000-000000000000}"/>
  <bookViews>
    <workbookView xWindow="-15" yWindow="-15" windowWidth="12615" windowHeight="11580" tabRatio="802" firstSheet="1" activeTab="2" xr2:uid="{00000000-000D-0000-FFFF-FFFF00000000}"/>
  </bookViews>
  <sheets>
    <sheet name="Vorberechnung" sheetId="25" state="hidden" r:id="rId1"/>
    <sheet name="Daten" sheetId="1" r:id="rId2"/>
    <sheet name="Diagramm" sheetId="21" r:id="rId3"/>
  </sheets>
  <definedNames>
    <definedName name="Beschriftung">OFFSET(Daten!#REF!,0,0,COUNTA(Daten!$B$10:$B$10),-1)</definedName>
    <definedName name="Daten01">OFFSET(Daten!#REF!,0,0,COUNTA(Daten!$C$10:$C$10),-1)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2">Diagramm!$B$1:$N$21</definedName>
  </definedNames>
  <calcPr calcId="191029"/>
</workbook>
</file>

<file path=xl/calcChain.xml><?xml version="1.0" encoding="utf-8"?>
<calcChain xmlns="http://schemas.openxmlformats.org/spreadsheetml/2006/main">
  <c r="K23" i="25" l="1"/>
  <c r="K25" i="25"/>
  <c r="K8" i="25"/>
  <c r="J23" i="25"/>
  <c r="J25" i="25"/>
  <c r="J8" i="25"/>
  <c r="I23" i="25"/>
  <c r="I25" i="25"/>
  <c r="I8" i="25"/>
  <c r="H23" i="25"/>
  <c r="H25" i="25"/>
  <c r="H8" i="25"/>
  <c r="G23" i="25"/>
  <c r="G25" i="25"/>
  <c r="G8" i="25"/>
  <c r="F23" i="25"/>
  <c r="F25" i="25"/>
  <c r="F8" i="25"/>
  <c r="E23" i="25"/>
  <c r="E25" i="25"/>
  <c r="E8" i="25"/>
  <c r="D23" i="25"/>
  <c r="D25" i="25"/>
  <c r="D8" i="25"/>
  <c r="C23" i="25"/>
  <c r="C25" i="25"/>
  <c r="C8" i="25"/>
  <c r="Y3" i="1"/>
</calcChain>
</file>

<file path=xl/sharedStrings.xml><?xml version="1.0" encoding="utf-8"?>
<sst xmlns="http://schemas.openxmlformats.org/spreadsheetml/2006/main" count="59" uniqueCount="58">
  <si>
    <t>Quelle:</t>
  </si>
  <si>
    <t>Hauptitel:</t>
  </si>
  <si>
    <t>Untertitel:</t>
  </si>
  <si>
    <t>Fußnote:</t>
  </si>
  <si>
    <t>Trennlinie horizontal gepunktet</t>
  </si>
  <si>
    <t>Trennlinie horizontal</t>
  </si>
  <si>
    <t>Trennlinie vertikal gepunktet</t>
  </si>
  <si>
    <t>Zusätzliche Grafikelemente</t>
  </si>
  <si>
    <t>Achsenbezeichnung 1:</t>
  </si>
  <si>
    <t>Achsenbezeichnung 2:</t>
  </si>
  <si>
    <t>Konsumbereich</t>
  </si>
  <si>
    <t>Produkt/Produktgruppe</t>
  </si>
  <si>
    <t>Biolebensmittel</t>
  </si>
  <si>
    <t>Umsatz (in Mrd. EUR)</t>
  </si>
  <si>
    <t>Marktanteile (in %)</t>
  </si>
  <si>
    <t>Umsatz in Milliarden Euro</t>
  </si>
  <si>
    <t>Marktanteil in Prozent</t>
  </si>
  <si>
    <t>Umsatz</t>
  </si>
  <si>
    <t>Ernährung</t>
  </si>
  <si>
    <t>Quellen (inkl. Zugriffsdatum)</t>
  </si>
  <si>
    <t>Bemerkungen</t>
  </si>
  <si>
    <t>Datenübersicht</t>
  </si>
  <si>
    <t>Kennzahlen</t>
    <phoneticPr fontId="0" type="noConversion"/>
  </si>
  <si>
    <t>Erläuterung</t>
  </si>
  <si>
    <t>Bund Ökologische Lebensmittelwirtschaft (BÖLW) (Hrsg.) (2012 (S.17), 2013 (S.17), 2014, 2015, 2016 (S.9), 2017 (S.6): Zahlen, Daten, Fakten: Die Bio-Branche 2012, 2013, 2014, 2015, 2016, 2017. Berlin. http://www.boelw.de/uploads/pics/ZDF/ZDF_Endversion_120110.pdf</t>
  </si>
  <si>
    <t>Die Umsatzzahlen ab 2010 sind aufgrund einer neuen Berechnungsgrundlage nicht mit den Zahlen  zu den Vorjahren vergleichbar. Für das Jahr 2010 liegt keine Zahl für den Marktanteil vor.</t>
  </si>
  <si>
    <t>Die Marktanteile werden am Verhältnis der Ausgaben der Haushalte für Nahrungsmittel und Getränke insgesamt zu den Ausgaben für Bio-Lebensmittel bemessen.</t>
  </si>
  <si>
    <t xml:space="preserve">
Zahl Marktanteil 2014: Email Kontakt mit Frau Anke Spies, BÖLW (24.06.2015)</t>
  </si>
  <si>
    <t>Häufig rückwirkende Revision der Daten beim Statistischen Bundesamt erfordert auch eine Anpassung der Zahl zu den Marktanteilen. Aus diesem Grund nehmen wir künftig die Zahlen der aktuellsten Daten zu Konsumausgaben der privaten Haushalte und berechnen den Marktanteil selbst. So können wir auf allfällige Anpassungen reagieren.</t>
  </si>
  <si>
    <t>Rohdaten und Vorberechnungen</t>
  </si>
  <si>
    <t>Mrd. EUR</t>
  </si>
  <si>
    <t>Gegenstand der Nachweisung</t>
  </si>
  <si>
    <t>SEA-Nr.</t>
  </si>
  <si>
    <t>Nahrungsmittel und alkoholfreie Getränke</t>
  </si>
  <si>
    <t>01</t>
  </si>
  <si>
    <t>Statistisches Bundesamt, VGR, 2.10 Konsumausgaben der privaten Haushalte im Inland nach Verwendungszwecken und nach Dauerhaftigkeit der Güter 
https://www.destatis.de/DE/Publikationen/Thematisch/VolkswirtschaftlicheGesamtrechnungen/Inlandsprodukt/Konsumausgaben.html Stand: September 2017</t>
  </si>
  <si>
    <t>Mail an Frau Moewius (21.11.2016) um Frage der unterschiedlichen Zahlen zu Marktanteilen zu klären. Antwort: "Um die Marktanteile zu berechnen nehmen wie als Grundlage die Summe aus den Posten „Lebensmittel und alkoholfreie Getränke“ und „alkoholische Getränke“ - um eine Vergleichbarkeit mit den Bio-Daten zu gewährleisten. Tabak dagegen spielt am Bio-Markt keine Rolle, deshalb rechnen wir ihn raus. Außerdem hat das Statistische Bundesamt immer wieder seine Daten revidiert. Insbesondere 2015 wurden die Daten umfangreich nach neuen EU-Regelungen nach unten angepasst, wodurch sich der Bio-Anteil schlagartig erhöht hat"</t>
  </si>
  <si>
    <t xml:space="preserve">  Nahrungsmittel</t>
  </si>
  <si>
    <t>011</t>
  </si>
  <si>
    <t xml:space="preserve">  Alkoholfreie Getränke</t>
  </si>
  <si>
    <t>012</t>
  </si>
  <si>
    <t>Alkoholische Getränke, Tabakwaren und Drogen</t>
  </si>
  <si>
    <t>02</t>
  </si>
  <si>
    <t xml:space="preserve">  Alkoholische Getränke</t>
  </si>
  <si>
    <t>021</t>
  </si>
  <si>
    <t xml:space="preserve">  Tabakwaren und Drogen</t>
  </si>
  <si>
    <t>022, 23</t>
  </si>
  <si>
    <t>Ausgaben Ernährung Gesamtmarkt:</t>
  </si>
  <si>
    <t>Ausgaben Bio:</t>
  </si>
  <si>
    <t>Marktanteil:</t>
  </si>
  <si>
    <t>https://www.boelw.de/themen/zahlen-fakten/handel/artikel/umsatz-bio-2017/</t>
  </si>
  <si>
    <t>Vorläufiger Wert für 2014:</t>
  </si>
  <si>
    <t>Umsatz:</t>
  </si>
  <si>
    <t>Mrd. Euro</t>
  </si>
  <si>
    <t>Anstieg zu 2016:</t>
  </si>
  <si>
    <t>Marktanteil an allen Lebensmitteln</t>
  </si>
  <si>
    <t>Umsatz und Marktanteil von Fairtrade-Lebensmitteln</t>
  </si>
  <si>
    <t>Fairtrade Deutschland: Jahres- und Wirkungsberichte (verschd. Jahrgänge)
Marktanteile: Statistisches Bundesamt, Konsumausgaben der privaten Haushalte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</si>
</sst>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quot;Quelle:&quot;\ @"/>
    <numFmt numFmtId="165" formatCode="###\ ##0.0;[Red]\-###\ ##0.0;\-"/>
    <numFmt numFmtId="166" formatCode="###\ ###\ ##0;[Red]\-###\ ###\ ##0;\-"/>
    <numFmt numFmtId="167" formatCode="0.00\ %"/>
  </numFmts>
  <fonts count="55">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10"/>
      <name val="Meta Offc"/>
      <family val="2"/>
    </font>
    <font>
      <sz val="9"/>
      <name val="Meta Offc"/>
      <family val="2"/>
    </font>
    <font>
      <b/>
      <sz val="9"/>
      <name val="Meta Offc"/>
      <family val="2"/>
    </font>
    <font>
      <b/>
      <sz val="10"/>
      <name val="Meta Offc"/>
      <family val="2"/>
    </font>
    <font>
      <b/>
      <sz val="12"/>
      <name val="Meta Offc"/>
      <family val="2"/>
    </font>
    <font>
      <sz val="6"/>
      <name val="Meta Offc"/>
      <family val="2"/>
    </font>
    <font>
      <sz val="6"/>
      <name val="Meta Serif Offc Book"/>
    </font>
    <font>
      <sz val="10"/>
      <color theme="0"/>
      <name val="Arial"/>
      <family val="2"/>
    </font>
    <font>
      <sz val="7"/>
      <name val="Meta Offc"/>
      <family val="2"/>
    </font>
    <font>
      <b/>
      <sz val="10"/>
      <color theme="0"/>
      <name val="Meta Offc"/>
      <family val="2"/>
    </font>
    <font>
      <b/>
      <sz val="10"/>
      <color theme="0"/>
      <name val="Meta SC Offc"/>
      <family val="2"/>
    </font>
    <font>
      <b/>
      <sz val="9"/>
      <color rgb="FFFFFFFF"/>
      <name val="Meta Offc"/>
      <family val="2"/>
    </font>
    <font>
      <b/>
      <sz val="9"/>
      <color rgb="FF080808"/>
      <name val="Meta Offc"/>
      <family val="2"/>
    </font>
    <font>
      <sz val="9"/>
      <color rgb="FF080808"/>
      <name val="Meta Offc"/>
      <family val="2"/>
    </font>
    <font>
      <sz val="11"/>
      <color theme="1"/>
      <name val="Calibri"/>
      <family val="2"/>
      <scheme val="minor"/>
    </font>
    <font>
      <sz val="10"/>
      <name val="Calibri"/>
      <family val="2"/>
      <scheme val="minor"/>
    </font>
    <font>
      <sz val="10"/>
      <name val="Calibri"/>
      <family val="2"/>
    </font>
    <font>
      <b/>
      <sz val="10"/>
      <name val="Calibri"/>
      <family val="2"/>
      <scheme val="minor"/>
    </font>
    <font>
      <i/>
      <sz val="8"/>
      <name val="Calibri"/>
      <family val="2"/>
      <scheme val="minor"/>
    </font>
    <font>
      <i/>
      <sz val="10"/>
      <name val="Calibri"/>
      <family val="2"/>
      <scheme val="minor"/>
    </font>
    <font>
      <b/>
      <sz val="10"/>
      <color rgb="FFFF0000"/>
      <name val="Calibri"/>
      <family val="2"/>
      <scheme val="minor"/>
    </font>
    <font>
      <sz val="9"/>
      <name val="MetaNormalLF-Roman"/>
      <family val="2"/>
    </font>
    <font>
      <sz val="10"/>
      <name val="MetaNormalLF-Roman"/>
      <family val="2"/>
    </font>
    <font>
      <sz val="10"/>
      <name val="ITC Officina Sans Book"/>
    </font>
    <font>
      <b/>
      <sz val="9"/>
      <color rgb="FFFFFFFF"/>
      <name val="Cambria"/>
      <family val="1"/>
    </font>
    <font>
      <sz val="10"/>
      <color rgb="FF080808"/>
      <name val="Cambria"/>
      <family val="1"/>
    </font>
    <font>
      <sz val="10"/>
      <name val="Arial"/>
      <family val="2"/>
    </font>
    <font>
      <b/>
      <sz val="12"/>
      <name val="Calibri"/>
      <family val="2"/>
      <scheme val="minor"/>
    </font>
    <font>
      <b/>
      <sz val="18"/>
      <name val="Calibri"/>
      <family val="2"/>
      <scheme val="minor"/>
    </font>
    <font>
      <b/>
      <sz val="16"/>
      <name val="Calibri"/>
      <family val="2"/>
      <scheme val="minor"/>
    </font>
    <font>
      <b/>
      <sz val="14"/>
      <name val="Calibri"/>
      <family val="2"/>
      <scheme val="minor"/>
    </font>
    <font>
      <b/>
      <i/>
      <sz val="12"/>
      <name val="Calibri"/>
      <family val="2"/>
      <scheme val="minor"/>
    </font>
    <font>
      <sz val="8"/>
      <name val="Calibri"/>
      <family val="2"/>
      <scheme val="minor"/>
    </font>
    <font>
      <b/>
      <sz val="8"/>
      <name val="Calibri"/>
      <family val="2"/>
      <scheme val="minor"/>
    </font>
    <font>
      <sz val="8"/>
      <color indexed="60"/>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333333"/>
        <bgColor indexed="64"/>
      </patternFill>
    </fill>
    <fill>
      <patternFill patternType="solid">
        <fgColor rgb="FFFFFFFF"/>
        <bgColor indexed="64"/>
      </patternFill>
    </fill>
    <fill>
      <patternFill patternType="solid">
        <fgColor rgb="FFE6E6E6"/>
        <bgColor indexed="64"/>
      </patternFill>
    </fill>
    <fill>
      <patternFill patternType="solid">
        <fgColor theme="2" tint="0.79998168889431442"/>
        <bgColor indexed="64"/>
      </patternFill>
    </fill>
    <fill>
      <patternFill patternType="solid">
        <fgColor theme="7" tint="0.79998168889431442"/>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FFFFFF"/>
      </right>
      <top/>
      <bottom/>
      <diagonal/>
    </border>
    <border>
      <left style="thin">
        <color rgb="FFFFFFFF"/>
      </left>
      <right style="thin">
        <color rgb="FFFFFFFF"/>
      </right>
      <top/>
      <bottom/>
      <diagonal/>
    </border>
    <border>
      <left/>
      <right style="dotted">
        <color theme="1"/>
      </right>
      <top/>
      <bottom/>
      <diagonal/>
    </border>
    <border>
      <left style="dotted">
        <color theme="1"/>
      </left>
      <right style="dotted">
        <color theme="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theme="1"/>
      </right>
      <top/>
      <bottom style="thin">
        <color indexed="64"/>
      </bottom>
      <diagonal/>
    </border>
    <border>
      <left style="dotted">
        <color theme="1"/>
      </left>
      <right style="dotted">
        <color theme="1"/>
      </right>
      <top/>
      <bottom style="thin">
        <color indexed="64"/>
      </bottom>
      <diagonal/>
    </border>
    <border>
      <left style="medium">
        <color theme="2"/>
      </left>
      <right/>
      <top/>
      <bottom/>
      <diagonal/>
    </border>
    <border>
      <left style="medium">
        <color theme="2"/>
      </left>
      <right style="medium">
        <color theme="2"/>
      </right>
      <top/>
      <bottom/>
      <diagonal/>
    </border>
    <border>
      <left style="dotted">
        <color theme="1"/>
      </left>
      <right/>
      <top/>
      <bottom/>
      <diagonal/>
    </border>
    <border>
      <left style="dotted">
        <color theme="1"/>
      </left>
      <right/>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xf numFmtId="0" fontId="34" fillId="0" borderId="0"/>
    <xf numFmtId="165" fontId="41" fillId="0" borderId="11" applyFill="0" applyBorder="0">
      <alignment horizontal="right" indent="1"/>
    </xf>
    <xf numFmtId="166" fontId="42" fillId="0" borderId="0">
      <alignment horizontal="right" indent="1"/>
    </xf>
    <xf numFmtId="0" fontId="43" fillId="0" borderId="0"/>
    <xf numFmtId="43" fontId="46" fillId="0" borderId="0" applyFont="0" applyFill="0" applyBorder="0" applyAlignment="0" applyProtection="0"/>
    <xf numFmtId="9" fontId="46" fillId="0" borderId="0" applyFont="0" applyFill="0" applyBorder="0" applyAlignment="0" applyProtection="0"/>
  </cellStyleXfs>
  <cellXfs count="103">
    <xf numFmtId="0" fontId="0" fillId="0" borderId="0" xfId="0"/>
    <xf numFmtId="0" fontId="0" fillId="0" borderId="0" xfId="0" applyBorder="1"/>
    <xf numFmtId="0" fontId="21" fillId="0" borderId="0" xfId="0" applyFont="1" applyBorder="1" applyAlignment="1"/>
    <xf numFmtId="164" fontId="26"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24" borderId="0" xfId="0" applyFont="1" applyFill="1" applyBorder="1" applyProtection="1">
      <protection locked="0"/>
    </xf>
    <xf numFmtId="0" fontId="0" fillId="0" borderId="0" xfId="0" applyBorder="1" applyAlignment="1">
      <alignment vertical="center"/>
    </xf>
    <xf numFmtId="0" fontId="28" fillId="0" borderId="0" xfId="0" applyFont="1" applyBorder="1" applyAlignment="1">
      <alignment vertical="center"/>
    </xf>
    <xf numFmtId="0" fontId="24" fillId="0" borderId="0" xfId="0" applyFont="1" applyBorder="1" applyAlignment="1"/>
    <xf numFmtId="0" fontId="0" fillId="0" borderId="0" xfId="0" applyBorder="1" applyProtection="1"/>
    <xf numFmtId="0" fontId="21" fillId="24" borderId="0" xfId="0" applyFont="1" applyFill="1" applyBorder="1" applyAlignment="1" applyProtection="1">
      <alignment horizontal="right" indent="1"/>
    </xf>
    <xf numFmtId="0" fontId="0" fillId="24" borderId="0" xfId="0" applyFill="1" applyBorder="1" applyProtection="1"/>
    <xf numFmtId="0" fontId="0" fillId="24" borderId="0" xfId="0" applyFill="1" applyProtection="1"/>
    <xf numFmtId="0" fontId="20" fillId="24" borderId="0" xfId="0" applyFont="1" applyFill="1" applyBorder="1" applyProtection="1"/>
    <xf numFmtId="0" fontId="23" fillId="24" borderId="0" xfId="0" applyFont="1" applyFill="1" applyBorder="1" applyAlignment="1" applyProtection="1"/>
    <xf numFmtId="0" fontId="23" fillId="24" borderId="0" xfId="0" applyFont="1" applyFill="1" applyBorder="1" applyAlignment="1" applyProtection="1">
      <alignment vertical="center"/>
    </xf>
    <xf numFmtId="0" fontId="25" fillId="0" borderId="0" xfId="0" applyFont="1" applyBorder="1" applyAlignment="1">
      <alignment vertical="top"/>
    </xf>
    <xf numFmtId="0" fontId="0" fillId="25" borderId="11" xfId="0" applyFill="1" applyBorder="1"/>
    <xf numFmtId="0" fontId="0" fillId="25" borderId="0" xfId="0" applyFill="1" applyBorder="1"/>
    <xf numFmtId="0" fontId="0" fillId="25" borderId="16" xfId="0" applyFill="1" applyBorder="1"/>
    <xf numFmtId="0" fontId="0" fillId="25" borderId="12" xfId="0" applyFill="1" applyBorder="1"/>
    <xf numFmtId="0" fontId="0" fillId="25" borderId="17" xfId="0" applyFill="1" applyBorder="1"/>
    <xf numFmtId="0" fontId="0" fillId="25" borderId="18" xfId="0" applyFill="1" applyBorder="1"/>
    <xf numFmtId="0" fontId="21" fillId="25" borderId="0" xfId="0" applyFont="1" applyFill="1" applyBorder="1"/>
    <xf numFmtId="0" fontId="0" fillId="24" borderId="0" xfId="0" applyFill="1"/>
    <xf numFmtId="0" fontId="27" fillId="24" borderId="0" xfId="0" applyFont="1" applyFill="1"/>
    <xf numFmtId="0" fontId="0" fillId="0" borderId="0" xfId="0" applyFill="1"/>
    <xf numFmtId="0" fontId="31" fillId="27" borderId="21" xfId="0" applyFont="1" applyFill="1" applyBorder="1" applyAlignment="1">
      <alignment horizontal="left" vertical="center" wrapText="1"/>
    </xf>
    <xf numFmtId="0" fontId="31" fillId="27" borderId="22" xfId="0" applyFont="1" applyFill="1" applyBorder="1" applyAlignment="1">
      <alignment horizontal="center" vertical="center" wrapText="1"/>
    </xf>
    <xf numFmtId="0" fontId="32" fillId="29" borderId="23" xfId="0" applyFont="1" applyFill="1" applyBorder="1" applyAlignment="1">
      <alignment horizontal="left" vertical="center" wrapText="1"/>
    </xf>
    <xf numFmtId="0" fontId="0" fillId="0" borderId="25" xfId="0" applyFill="1" applyBorder="1"/>
    <xf numFmtId="0" fontId="0" fillId="0" borderId="26" xfId="0" applyBorder="1"/>
    <xf numFmtId="0" fontId="0" fillId="0" borderId="27" xfId="0" applyBorder="1"/>
    <xf numFmtId="0" fontId="0" fillId="0" borderId="11" xfId="0" applyFill="1" applyBorder="1"/>
    <xf numFmtId="0" fontId="0" fillId="0" borderId="16" xfId="0" applyBorder="1"/>
    <xf numFmtId="0" fontId="0" fillId="0" borderId="16" xfId="0" applyBorder="1" applyProtection="1"/>
    <xf numFmtId="0" fontId="0" fillId="0" borderId="12" xfId="0" applyFill="1" applyBorder="1"/>
    <xf numFmtId="0" fontId="0" fillId="0" borderId="17" xfId="0" applyBorder="1"/>
    <xf numFmtId="0" fontId="0" fillId="0" borderId="18" xfId="0" applyBorder="1"/>
    <xf numFmtId="0" fontId="28" fillId="24" borderId="0" xfId="0" applyFont="1" applyFill="1" applyBorder="1" applyAlignment="1" applyProtection="1">
      <alignment horizontal="left" vertical="top" wrapText="1"/>
    </xf>
    <xf numFmtId="0" fontId="32" fillId="28" borderId="28" xfId="0" applyFont="1" applyFill="1" applyBorder="1" applyAlignment="1">
      <alignment horizontal="left" vertical="center" wrapText="1"/>
    </xf>
    <xf numFmtId="2" fontId="33" fillId="29" borderId="24" xfId="0" applyNumberFormat="1" applyFont="1" applyFill="1" applyBorder="1" applyAlignment="1">
      <alignment horizontal="center" vertical="center" wrapText="1"/>
    </xf>
    <xf numFmtId="0" fontId="35" fillId="0" borderId="0" xfId="46" applyNumberFormat="1" applyFont="1" applyAlignment="1">
      <alignment vertical="top"/>
    </xf>
    <xf numFmtId="0" fontId="35" fillId="0" borderId="0" xfId="46" applyNumberFormat="1" applyFont="1" applyFill="1" applyAlignment="1">
      <alignment vertical="top"/>
    </xf>
    <xf numFmtId="0" fontId="40" fillId="0" borderId="0" xfId="46" applyNumberFormat="1" applyFont="1" applyFill="1" applyAlignment="1">
      <alignment vertical="top"/>
    </xf>
    <xf numFmtId="0" fontId="44" fillId="27" borderId="14" xfId="0" applyFont="1" applyFill="1" applyBorder="1" applyAlignment="1">
      <alignment horizontal="right" vertical="center"/>
    </xf>
    <xf numFmtId="0" fontId="44" fillId="27" borderId="15" xfId="0" applyFont="1" applyFill="1" applyBorder="1" applyAlignment="1">
      <alignment horizontal="right" vertical="center"/>
    </xf>
    <xf numFmtId="0" fontId="37" fillId="0" borderId="0" xfId="46" applyNumberFormat="1" applyFont="1" applyFill="1" applyAlignment="1">
      <alignment vertical="center"/>
    </xf>
    <xf numFmtId="0" fontId="47" fillId="0" borderId="0" xfId="46" applyNumberFormat="1" applyFont="1" applyFill="1" applyAlignment="1">
      <alignment vertical="center"/>
    </xf>
    <xf numFmtId="0" fontId="35" fillId="0" borderId="0" xfId="46" applyNumberFormat="1" applyFont="1" applyFill="1" applyBorder="1" applyAlignment="1">
      <alignment vertical="center"/>
    </xf>
    <xf numFmtId="0" fontId="35" fillId="0" borderId="0" xfId="46" applyNumberFormat="1" applyFont="1" applyFill="1" applyAlignment="1">
      <alignment vertical="center"/>
    </xf>
    <xf numFmtId="0" fontId="37" fillId="0" borderId="30" xfId="46" applyNumberFormat="1" applyFont="1" applyFill="1" applyBorder="1" applyAlignment="1">
      <alignment vertical="center"/>
    </xf>
    <xf numFmtId="0" fontId="48" fillId="0" borderId="0" xfId="46" applyNumberFormat="1" applyFont="1" applyFill="1" applyAlignment="1">
      <alignment vertical="center"/>
    </xf>
    <xf numFmtId="0" fontId="35" fillId="0" borderId="0" xfId="46" applyNumberFormat="1" applyFont="1" applyFill="1" applyBorder="1" applyAlignment="1">
      <alignment vertical="center" wrapText="1"/>
    </xf>
    <xf numFmtId="0" fontId="37" fillId="0" borderId="30" xfId="46" applyNumberFormat="1" applyFont="1" applyFill="1" applyBorder="1" applyAlignment="1">
      <alignment horizontal="left" vertical="center"/>
    </xf>
    <xf numFmtId="0" fontId="37" fillId="0" borderId="0" xfId="46" applyNumberFormat="1" applyFont="1" applyFill="1" applyAlignment="1">
      <alignment vertical="top"/>
    </xf>
    <xf numFmtId="0" fontId="49" fillId="0" borderId="0" xfId="46" applyNumberFormat="1" applyFont="1" applyFill="1" applyAlignment="1">
      <alignment vertical="top"/>
    </xf>
    <xf numFmtId="0" fontId="35" fillId="0" borderId="0" xfId="46" applyNumberFormat="1" applyFont="1" applyFill="1" applyBorder="1" applyAlignment="1">
      <alignment vertical="top"/>
    </xf>
    <xf numFmtId="0" fontId="35" fillId="0" borderId="0" xfId="46" applyNumberFormat="1" applyFont="1" applyFill="1" applyBorder="1" applyAlignment="1">
      <alignment vertical="top" wrapText="1"/>
    </xf>
    <xf numFmtId="0" fontId="37" fillId="0" borderId="30" xfId="46" applyNumberFormat="1" applyFont="1" applyFill="1" applyBorder="1" applyAlignment="1">
      <alignment horizontal="left"/>
    </xf>
    <xf numFmtId="0" fontId="50" fillId="0" borderId="0" xfId="46" applyNumberFormat="1" applyFont="1" applyFill="1" applyAlignment="1">
      <alignment vertical="top"/>
    </xf>
    <xf numFmtId="0" fontId="51" fillId="0" borderId="0" xfId="46" applyNumberFormat="1" applyFont="1" applyFill="1" applyAlignment="1">
      <alignment vertical="top"/>
    </xf>
    <xf numFmtId="0" fontId="52" fillId="0" borderId="30" xfId="46" applyNumberFormat="1" applyFont="1" applyFill="1" applyBorder="1" applyAlignment="1">
      <alignment vertical="top" wrapText="1"/>
    </xf>
    <xf numFmtId="0" fontId="37" fillId="0" borderId="17" xfId="46" applyNumberFormat="1" applyFont="1" applyFill="1" applyBorder="1" applyAlignment="1"/>
    <xf numFmtId="0" fontId="37" fillId="0" borderId="0" xfId="46" applyNumberFormat="1" applyFont="1" applyFill="1" applyAlignment="1"/>
    <xf numFmtId="0" fontId="37" fillId="0" borderId="0" xfId="46" applyNumberFormat="1" applyFont="1" applyFill="1" applyBorder="1" applyAlignment="1">
      <alignment vertical="center"/>
    </xf>
    <xf numFmtId="0" fontId="35" fillId="30" borderId="17" xfId="46" applyNumberFormat="1" applyFont="1" applyFill="1" applyBorder="1" applyAlignment="1">
      <alignment vertical="top"/>
    </xf>
    <xf numFmtId="0" fontId="52" fillId="30" borderId="20" xfId="46" applyNumberFormat="1" applyFont="1" applyFill="1" applyBorder="1" applyAlignment="1">
      <alignment vertical="top" wrapText="1"/>
    </xf>
    <xf numFmtId="2" fontId="35" fillId="30" borderId="20" xfId="46" applyNumberFormat="1" applyFont="1" applyFill="1" applyBorder="1" applyAlignment="1">
      <alignment vertical="top" wrapText="1"/>
    </xf>
    <xf numFmtId="0" fontId="35" fillId="30" borderId="20" xfId="46" applyNumberFormat="1" applyFont="1" applyFill="1" applyBorder="1" applyAlignment="1">
      <alignment vertical="top"/>
    </xf>
    <xf numFmtId="10" fontId="35" fillId="30" borderId="20" xfId="48" applyNumberFormat="1" applyFont="1" applyFill="1" applyBorder="1" applyAlignment="1">
      <alignment vertical="top" wrapText="1"/>
    </xf>
    <xf numFmtId="0" fontId="35" fillId="24" borderId="0" xfId="46" applyNumberFormat="1" applyFont="1" applyFill="1" applyAlignment="1">
      <alignment vertical="top"/>
    </xf>
    <xf numFmtId="0" fontId="36" fillId="24" borderId="0" xfId="46" applyNumberFormat="1" applyFont="1" applyFill="1" applyAlignment="1">
      <alignment vertical="top"/>
    </xf>
    <xf numFmtId="0" fontId="52" fillId="0" borderId="0" xfId="46" applyNumberFormat="1" applyFont="1" applyFill="1" applyAlignment="1">
      <alignment vertical="top"/>
    </xf>
    <xf numFmtId="0" fontId="38" fillId="0" borderId="0" xfId="46" applyNumberFormat="1" applyFont="1" applyFill="1" applyAlignment="1">
      <alignment vertical="top"/>
    </xf>
    <xf numFmtId="0" fontId="52" fillId="0" borderId="31" xfId="46" applyNumberFormat="1" applyFont="1" applyFill="1" applyBorder="1" applyAlignment="1">
      <alignment vertical="top" wrapText="1"/>
    </xf>
    <xf numFmtId="0" fontId="37" fillId="0" borderId="0" xfId="46" applyNumberFormat="1" applyFont="1" applyFill="1" applyBorder="1" applyAlignment="1">
      <alignment vertical="top"/>
    </xf>
    <xf numFmtId="0" fontId="37" fillId="0" borderId="0" xfId="46" applyFont="1" applyFill="1" applyBorder="1" applyAlignment="1">
      <alignment vertical="top"/>
    </xf>
    <xf numFmtId="0" fontId="53" fillId="0" borderId="30" xfId="46" applyNumberFormat="1" applyFont="1" applyFill="1" applyBorder="1" applyAlignment="1">
      <alignment vertical="top" wrapText="1"/>
    </xf>
    <xf numFmtId="0" fontId="35" fillId="0" borderId="20" xfId="46" applyNumberFormat="1" applyFont="1" applyFill="1" applyBorder="1" applyAlignment="1">
      <alignment vertical="top" wrapText="1"/>
    </xf>
    <xf numFmtId="43" fontId="35" fillId="0" borderId="20" xfId="47" applyFont="1" applyFill="1" applyBorder="1" applyAlignment="1">
      <alignment vertical="top" wrapText="1"/>
    </xf>
    <xf numFmtId="0" fontId="52" fillId="0" borderId="30" xfId="46" applyNumberFormat="1" applyFont="1" applyBorder="1" applyAlignment="1">
      <alignment vertical="top" wrapText="1"/>
    </xf>
    <xf numFmtId="0" fontId="37" fillId="31" borderId="20" xfId="46" applyNumberFormat="1" applyFont="1" applyFill="1" applyBorder="1" applyAlignment="1">
      <alignment vertical="top" wrapText="1"/>
    </xf>
    <xf numFmtId="0" fontId="35" fillId="31" borderId="20" xfId="46" applyNumberFormat="1" applyFont="1" applyFill="1" applyBorder="1" applyAlignment="1">
      <alignment vertical="top" wrapText="1"/>
    </xf>
    <xf numFmtId="43" fontId="35" fillId="31" borderId="20" xfId="47" applyFont="1" applyFill="1" applyBorder="1" applyAlignment="1">
      <alignment vertical="top" wrapText="1"/>
    </xf>
    <xf numFmtId="2" fontId="35" fillId="31" borderId="20" xfId="46" applyNumberFormat="1" applyFont="1" applyFill="1" applyBorder="1" applyAlignment="1">
      <alignment vertical="top" wrapText="1"/>
    </xf>
    <xf numFmtId="0" fontId="54" fillId="0" borderId="30" xfId="31" applyNumberFormat="1" applyFont="1" applyFill="1" applyBorder="1" applyAlignment="1">
      <alignment vertical="top" wrapText="1"/>
    </xf>
    <xf numFmtId="0" fontId="53" fillId="0" borderId="30" xfId="46" applyNumberFormat="1" applyFont="1" applyBorder="1" applyAlignment="1">
      <alignment vertical="top" wrapText="1"/>
    </xf>
    <xf numFmtId="3" fontId="39" fillId="0" borderId="0" xfId="46" applyNumberFormat="1" applyFont="1" applyFill="1" applyBorder="1" applyAlignment="1">
      <alignment vertical="top" wrapText="1"/>
    </xf>
    <xf numFmtId="46" fontId="35" fillId="0" borderId="0" xfId="46" applyNumberFormat="1" applyFont="1" applyAlignment="1">
      <alignment vertical="top"/>
    </xf>
    <xf numFmtId="10" fontId="35" fillId="0" borderId="0" xfId="46" applyNumberFormat="1" applyFont="1" applyAlignment="1">
      <alignment vertical="top"/>
    </xf>
    <xf numFmtId="167" fontId="21" fillId="24" borderId="29" xfId="48" applyNumberFormat="1" applyFont="1" applyFill="1" applyBorder="1" applyAlignment="1">
      <alignment horizontal="center" vertical="center" wrapText="1"/>
    </xf>
    <xf numFmtId="2" fontId="33" fillId="29" borderId="32" xfId="0" applyNumberFormat="1" applyFont="1" applyFill="1" applyBorder="1" applyAlignment="1">
      <alignment horizontal="center" vertical="center" wrapText="1"/>
    </xf>
    <xf numFmtId="167" fontId="21" fillId="24" borderId="33" xfId="48" applyNumberFormat="1" applyFont="1" applyFill="1" applyBorder="1" applyAlignment="1">
      <alignment horizontal="center" vertical="center" wrapText="1"/>
    </xf>
    <xf numFmtId="0" fontId="45" fillId="28" borderId="13" xfId="0" applyFont="1" applyFill="1" applyBorder="1" applyAlignment="1" applyProtection="1">
      <alignment horizontal="left"/>
      <protection locked="0"/>
    </xf>
    <xf numFmtId="0" fontId="45" fillId="28" borderId="10" xfId="0" applyFont="1" applyFill="1" applyBorder="1" applyAlignment="1" applyProtection="1">
      <alignment horizontal="left"/>
      <protection locked="0"/>
    </xf>
    <xf numFmtId="0" fontId="45" fillId="28" borderId="13" xfId="0" applyFont="1" applyFill="1" applyBorder="1" applyAlignment="1" applyProtection="1">
      <alignment horizontal="left" vertical="center"/>
      <protection locked="0"/>
    </xf>
    <xf numFmtId="0" fontId="45" fillId="28" borderId="10" xfId="0" applyFont="1" applyFill="1" applyBorder="1" applyAlignment="1" applyProtection="1">
      <alignment horizontal="left" vertical="center"/>
      <protection locked="0"/>
    </xf>
    <xf numFmtId="0" fontId="45" fillId="28" borderId="13" xfId="0" applyFont="1" applyFill="1" applyBorder="1" applyAlignment="1" applyProtection="1">
      <alignment horizontal="left" vertical="center" wrapText="1"/>
      <protection locked="0"/>
    </xf>
    <xf numFmtId="0" fontId="29" fillId="26" borderId="19" xfId="0" applyFont="1" applyFill="1" applyBorder="1" applyAlignment="1">
      <alignment horizontal="center" vertical="center"/>
    </xf>
    <xf numFmtId="0" fontId="30" fillId="26" borderId="20" xfId="0" applyFont="1" applyFill="1" applyBorder="1" applyAlignment="1">
      <alignment horizontal="center" vertical="center"/>
    </xf>
    <xf numFmtId="0" fontId="30" fillId="26" borderId="13" xfId="0" applyFont="1" applyFill="1" applyBorder="1" applyAlignment="1">
      <alignment horizontal="center"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e_Nachkommastelle" xfId="44" xr:uid="{00000000-0005-0000-0000-00001A000000}"/>
    <cellStyle name="Eingabe" xfId="27" builtinId="20" customBuiltin="1"/>
    <cellStyle name="Ergebnis" xfId="28" builtinId="25" customBuiltin="1"/>
    <cellStyle name="Erklärender Text" xfId="29" builtinId="53" customBuiltin="1"/>
    <cellStyle name="Gut" xfId="30" builtinId="26" customBuiltin="1"/>
    <cellStyle name="Komma" xfId="47" builtinId="3"/>
    <cellStyle name="Neutral" xfId="31" builtinId="28" customBuiltin="1"/>
    <cellStyle name="Notiz" xfId="32" builtinId="10" customBuiltin="1"/>
    <cellStyle name="Ohne_Nachkomma" xfId="45" xr:uid="{00000000-0005-0000-0000-000022000000}"/>
    <cellStyle name="Prozent" xfId="48" builtinId="5"/>
    <cellStyle name="Schlecht" xfId="33" builtinId="27" customBuiltin="1"/>
    <cellStyle name="Standard" xfId="0" builtinId="0"/>
    <cellStyle name="Standard 2" xfId="42" xr:uid="{00000000-0005-0000-0000-000026000000}"/>
    <cellStyle name="Standard 3" xfId="43" xr:uid="{00000000-0005-0000-0000-000027000000}"/>
    <cellStyle name="Standard 4" xfId="46" xr:uid="{00000000-0005-0000-0000-000028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125D86"/>
      <color rgb="FF5EAD35"/>
      <color rgb="FF61B931"/>
      <color rgb="FF005F85"/>
      <color rgb="FF0B90D5"/>
      <color rgb="FF612F62"/>
      <color rgb="FF934B94"/>
      <color rgb="FFD78400"/>
      <color rgb="FFC60159"/>
      <color rgb="FF830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"#BEZUG!"</c:f>
          <c:strCache>
            <c:ptCount val="1"/>
            <c:pt idx="0">
              <c:v>#BEZUG!</c:v>
            </c:pt>
          </c:strCache>
        </c:strRef>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spPr>
            <a:solidFill>
              <a:schemeClr val="tx2"/>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A099-40E2-B88F-F8EEBE2C263F}"/>
              </c:ext>
            </c:extLst>
          </c:dPt>
          <c:dPt>
            <c:idx val="1"/>
            <c:invertIfNegative val="0"/>
            <c:bubble3D val="0"/>
            <c:spPr>
              <a:solidFill>
                <a:schemeClr val="tx2"/>
              </a:solidFill>
              <a:ln>
                <a:noFill/>
              </a:ln>
              <a:effectLst/>
            </c:spPr>
            <c:extLst>
              <c:ext xmlns:c16="http://schemas.microsoft.com/office/drawing/2014/chart" uri="{C3380CC4-5D6E-409C-BE32-E72D297353CC}">
                <c16:uniqueId val="{00000003-A099-40E2-B88F-F8EEBE2C263F}"/>
              </c:ext>
            </c:extLst>
          </c:dPt>
          <c:dPt>
            <c:idx val="2"/>
            <c:invertIfNegative val="0"/>
            <c:bubble3D val="0"/>
            <c:spPr>
              <a:solidFill>
                <a:schemeClr val="tx2"/>
              </a:solidFill>
              <a:ln>
                <a:noFill/>
              </a:ln>
              <a:effectLst/>
            </c:spPr>
            <c:extLst>
              <c:ext xmlns:c16="http://schemas.microsoft.com/office/drawing/2014/chart" uri="{C3380CC4-5D6E-409C-BE32-E72D297353CC}">
                <c16:uniqueId val="{00000005-A099-40E2-B88F-F8EEBE2C263F}"/>
              </c:ext>
            </c:extLst>
          </c:dPt>
          <c:dPt>
            <c:idx val="3"/>
            <c:invertIfNegative val="0"/>
            <c:bubble3D val="0"/>
            <c:spPr>
              <a:solidFill>
                <a:schemeClr val="tx2"/>
              </a:solidFill>
              <a:ln>
                <a:noFill/>
              </a:ln>
              <a:effectLst/>
            </c:spPr>
            <c:extLst>
              <c:ext xmlns:c16="http://schemas.microsoft.com/office/drawing/2014/chart" uri="{C3380CC4-5D6E-409C-BE32-E72D297353CC}">
                <c16:uniqueId val="{00000007-A099-40E2-B88F-F8EEBE2C263F}"/>
              </c:ext>
            </c:extLst>
          </c:dPt>
          <c:dPt>
            <c:idx val="4"/>
            <c:invertIfNegative val="0"/>
            <c:bubble3D val="0"/>
            <c:spPr>
              <a:solidFill>
                <a:schemeClr val="tx2"/>
              </a:solidFill>
              <a:ln>
                <a:noFill/>
              </a:ln>
              <a:effectLst/>
            </c:spPr>
            <c:extLst>
              <c:ext xmlns:c16="http://schemas.microsoft.com/office/drawing/2014/chart" uri="{C3380CC4-5D6E-409C-BE32-E72D297353CC}">
                <c16:uniqueId val="{00000009-A099-40E2-B88F-F8EEBE2C263F}"/>
              </c:ext>
            </c:extLst>
          </c:dPt>
          <c:dPt>
            <c:idx val="5"/>
            <c:invertIfNegative val="0"/>
            <c:bubble3D val="0"/>
            <c:spPr>
              <a:solidFill>
                <a:schemeClr val="tx2"/>
              </a:solidFill>
              <a:ln>
                <a:noFill/>
              </a:ln>
              <a:effectLst/>
            </c:spPr>
            <c:extLst>
              <c:ext xmlns:c16="http://schemas.microsoft.com/office/drawing/2014/chart" uri="{C3380CC4-5D6E-409C-BE32-E72D297353CC}">
                <c16:uniqueId val="{0000000B-A099-40E2-B88F-F8EEBE2C263F}"/>
              </c:ext>
            </c:extLst>
          </c:dPt>
          <c:dPt>
            <c:idx val="6"/>
            <c:invertIfNegative val="0"/>
            <c:bubble3D val="0"/>
            <c:spPr>
              <a:solidFill>
                <a:schemeClr val="tx2"/>
              </a:solidFill>
              <a:ln>
                <a:noFill/>
              </a:ln>
              <a:effectLst/>
            </c:spPr>
            <c:extLst>
              <c:ext xmlns:c16="http://schemas.microsoft.com/office/drawing/2014/chart" uri="{C3380CC4-5D6E-409C-BE32-E72D297353CC}">
                <c16:uniqueId val="{0000000D-A099-40E2-B88F-F8EEBE2C263F}"/>
              </c:ext>
            </c:extLst>
          </c:dPt>
          <c:dPt>
            <c:idx val="7"/>
            <c:invertIfNegative val="0"/>
            <c:bubble3D val="0"/>
            <c:spPr>
              <a:solidFill>
                <a:schemeClr val="tx2"/>
              </a:solidFill>
              <a:ln>
                <a:noFill/>
              </a:ln>
              <a:effectLst/>
            </c:spPr>
            <c:extLst>
              <c:ext xmlns:c16="http://schemas.microsoft.com/office/drawing/2014/chart" uri="{C3380CC4-5D6E-409C-BE32-E72D297353CC}">
                <c16:uniqueId val="{0000000F-A099-40E2-B88F-F8EEBE2C263F}"/>
              </c:ext>
            </c:extLst>
          </c:dPt>
          <c:val>
            <c:numRef>
              <c:f>' 1.1 Vorberechnung'!#REF!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 1.1 Vorberechnung'!#REF!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 1.1 Vorberechnung'!#REF!</c15:sqref>
                        </c15:formulaRef>
                      </c:ext>
                    </c:extLst>
                  </c:multiLvlStrRef>
                </c15:cat>
              </c15:filteredCategoryTitle>
            </c:ext>
            <c:ext xmlns:c16="http://schemas.microsoft.com/office/drawing/2014/chart" uri="{C3380CC4-5D6E-409C-BE32-E72D297353CC}">
              <c16:uniqueId val="{00000010-A099-40E2-B88F-F8EEBE2C263F}"/>
            </c:ext>
          </c:extLst>
        </c:ser>
        <c:dLbls>
          <c:showLegendKey val="0"/>
          <c:showVal val="0"/>
          <c:showCatName val="0"/>
          <c:showSerName val="0"/>
          <c:showPercent val="0"/>
          <c:showBubbleSize val="0"/>
        </c:dLbls>
        <c:gapWidth val="219"/>
        <c:overlap val="-27"/>
        <c:axId val="323919248"/>
        <c:axId val="323920032"/>
      </c:barChart>
      <c:lineChart>
        <c:grouping val="standard"/>
        <c:varyColors val="0"/>
        <c:ser>
          <c:idx val="0"/>
          <c:order val="0"/>
          <c:spPr>
            <a:ln w="28575" cap="rnd">
              <a:solidFill>
                <a:srgbClr val="C00000"/>
              </a:solidFill>
              <a:round/>
            </a:ln>
            <a:effectLst/>
          </c:spPr>
          <c:marker>
            <c:symbol val="circle"/>
            <c:size val="5"/>
            <c:spPr>
              <a:solidFill>
                <a:srgbClr val="C00000"/>
              </a:solidFill>
              <a:ln w="9525">
                <a:solidFill>
                  <a:srgbClr val="C00000"/>
                </a:solidFill>
              </a:ln>
              <a:effectLst/>
            </c:spPr>
          </c:marker>
          <c:val>
            <c:numRef>
              <c:f>' 1.1 Vorberechnung'!#REF!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 1.1 Vorberechnung'!#REF!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 1.1 Vorberechnung'!#REF!</c15:sqref>
                        </c15:formulaRef>
                      </c:ext>
                    </c:extLst>
                  </c:multiLvlStrRef>
                </c15:cat>
              </c15:filteredCategoryTitle>
            </c:ext>
            <c:ext xmlns:c16="http://schemas.microsoft.com/office/drawing/2014/chart" uri="{C3380CC4-5D6E-409C-BE32-E72D297353CC}">
              <c16:uniqueId val="{00000011-A099-40E2-B88F-F8EEBE2C263F}"/>
            </c:ext>
          </c:extLst>
        </c:ser>
        <c:dLbls>
          <c:showLegendKey val="0"/>
          <c:showVal val="0"/>
          <c:showCatName val="0"/>
          <c:showSerName val="0"/>
          <c:showPercent val="0"/>
          <c:showBubbleSize val="0"/>
        </c:dLbls>
        <c:marker val="1"/>
        <c:smooth val="0"/>
        <c:axId val="548199616"/>
        <c:axId val="323918464"/>
      </c:lineChart>
      <c:catAx>
        <c:axId val="32391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23920032"/>
        <c:crosses val="autoZero"/>
        <c:auto val="1"/>
        <c:lblAlgn val="ctr"/>
        <c:lblOffset val="100"/>
        <c:noMultiLvlLbl val="0"/>
      </c:catAx>
      <c:valAx>
        <c:axId val="3239200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r>
                  <a:rPr lang="de-CH" b="1">
                    <a:solidFill>
                      <a:schemeClr val="tx2">
                        <a:lumMod val="75000"/>
                      </a:schemeClr>
                    </a:solidFill>
                  </a:rPr>
                  <a:t>Marktanteile</a:t>
                </a:r>
                <a:r>
                  <a:rPr lang="de-CH" b="1" baseline="0">
                    <a:solidFill>
                      <a:schemeClr val="tx2">
                        <a:lumMod val="75000"/>
                      </a:schemeClr>
                    </a:solidFill>
                  </a:rPr>
                  <a:t> (in %)</a:t>
                </a:r>
                <a:endParaRPr lang="de-CH" b="1">
                  <a:solidFill>
                    <a:schemeClr val="tx2">
                      <a:lumMod val="75000"/>
                    </a:schemeClr>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lumMod val="7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lumMod val="75000"/>
                  </a:schemeClr>
                </a:solidFill>
                <a:latin typeface="+mn-lt"/>
                <a:ea typeface="+mn-ea"/>
                <a:cs typeface="+mn-cs"/>
              </a:defRPr>
            </a:pPr>
            <a:endParaRPr lang="de-DE"/>
          </a:p>
        </c:txPr>
        <c:crossAx val="323919248"/>
        <c:crosses val="autoZero"/>
        <c:crossBetween val="between"/>
        <c:majorUnit val="2"/>
      </c:valAx>
      <c:valAx>
        <c:axId val="323918464"/>
        <c:scaling>
          <c:orientation val="minMax"/>
        </c:scaling>
        <c:delete val="0"/>
        <c:axPos val="r"/>
        <c:title>
          <c:tx>
            <c:rich>
              <a:bodyPr rot="-5400000" spcFirstLastPara="1" vertOverflow="ellipsis" vert="horz" wrap="square" anchor="ctr" anchorCtr="1"/>
              <a:lstStyle/>
              <a:p>
                <a:pPr>
                  <a:defRPr sz="1000" b="1" i="0" u="none" strike="noStrike" kern="1200" baseline="0">
                    <a:solidFill>
                      <a:srgbClr val="C00000"/>
                    </a:solidFill>
                    <a:latin typeface="+mn-lt"/>
                    <a:ea typeface="+mn-ea"/>
                    <a:cs typeface="+mn-cs"/>
                  </a:defRPr>
                </a:pPr>
                <a:r>
                  <a:rPr lang="de-CH" b="1">
                    <a:solidFill>
                      <a:srgbClr val="C00000"/>
                    </a:solidFill>
                  </a:rPr>
                  <a:t>Umsatz </a:t>
                </a:r>
                <a:r>
                  <a:rPr lang="de-CH" b="1" baseline="0">
                    <a:solidFill>
                      <a:srgbClr val="C00000"/>
                    </a:solidFill>
                  </a:rPr>
                  <a:t> (in Mrd. EUR)</a:t>
                </a:r>
                <a:endParaRPr lang="de-CH" b="1">
                  <a:solidFill>
                    <a:srgbClr val="C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rgbClr val="C00000"/>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de-DE"/>
          </a:p>
        </c:txPr>
        <c:crossAx val="548199616"/>
        <c:crosses val="max"/>
        <c:crossBetween val="between"/>
        <c:majorUnit val="2"/>
      </c:valAx>
      <c:catAx>
        <c:axId val="548199616"/>
        <c:scaling>
          <c:orientation val="minMax"/>
        </c:scaling>
        <c:delete val="1"/>
        <c:axPos val="b"/>
        <c:numFmt formatCode="General" sourceLinked="1"/>
        <c:majorTickMark val="out"/>
        <c:minorTickMark val="none"/>
        <c:tickLblPos val="nextTo"/>
        <c:crossAx val="323918464"/>
        <c:crosses val="autoZero"/>
        <c:auto val="1"/>
        <c:lblAlgn val="ctr"/>
        <c:lblOffset val="100"/>
        <c:noMultiLvlLbl val="0"/>
      </c:catAx>
      <c:spPr>
        <a:solidFill>
          <a:sysClr val="window" lastClr="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6400209655825E-2"/>
          <c:y val="3.3493717558150241E-2"/>
          <c:w val="0.85343657699369369"/>
          <c:h val="0.71646814760578603"/>
        </c:manualLayout>
      </c:layout>
      <c:barChart>
        <c:barDir val="col"/>
        <c:grouping val="clustered"/>
        <c:varyColors val="0"/>
        <c:ser>
          <c:idx val="1"/>
          <c:order val="0"/>
          <c:tx>
            <c:strRef>
              <c:f>Daten!$B$10</c:f>
              <c:strCache>
                <c:ptCount val="1"/>
                <c:pt idx="0">
                  <c:v>Umsatz</c:v>
                </c:pt>
              </c:strCache>
            </c:strRef>
          </c:tx>
          <c:spPr>
            <a:solidFill>
              <a:srgbClr val="5EAD35"/>
            </a:solidFill>
          </c:spPr>
          <c:invertIfNegative val="0"/>
          <c:dPt>
            <c:idx val="2"/>
            <c:invertIfNegative val="0"/>
            <c:bubble3D val="0"/>
            <c:spPr>
              <a:solidFill>
                <a:srgbClr val="5EAD35"/>
              </a:solidFill>
            </c:spPr>
            <c:extLst>
              <c:ext xmlns:c16="http://schemas.microsoft.com/office/drawing/2014/chart" uri="{C3380CC4-5D6E-409C-BE32-E72D297353CC}">
                <c16:uniqueId val="{00000001-64F2-49D6-B0E8-7D43038ECF85}"/>
              </c:ext>
            </c:extLst>
          </c:dPt>
          <c:dPt>
            <c:idx val="3"/>
            <c:invertIfNegative val="0"/>
            <c:bubble3D val="0"/>
            <c:spPr>
              <a:solidFill>
                <a:srgbClr val="5EAD35"/>
              </a:solidFill>
            </c:spPr>
            <c:extLst>
              <c:ext xmlns:c16="http://schemas.microsoft.com/office/drawing/2014/chart" uri="{C3380CC4-5D6E-409C-BE32-E72D297353CC}">
                <c16:uniqueId val="{00000003-64F2-49D6-B0E8-7D43038ECF85}"/>
              </c:ext>
            </c:extLst>
          </c:dPt>
          <c:dPt>
            <c:idx val="4"/>
            <c:invertIfNegative val="0"/>
            <c:bubble3D val="0"/>
            <c:spPr>
              <a:solidFill>
                <a:srgbClr val="5EAD35"/>
              </a:solidFill>
            </c:spPr>
            <c:extLst>
              <c:ext xmlns:c16="http://schemas.microsoft.com/office/drawing/2014/chart" uri="{C3380CC4-5D6E-409C-BE32-E72D297353CC}">
                <c16:uniqueId val="{00000005-64F2-49D6-B0E8-7D43038ECF85}"/>
              </c:ext>
            </c:extLst>
          </c:dPt>
          <c:dPt>
            <c:idx val="5"/>
            <c:invertIfNegative val="0"/>
            <c:bubble3D val="0"/>
            <c:spPr>
              <a:solidFill>
                <a:srgbClr val="5EAD35"/>
              </a:solidFill>
            </c:spPr>
            <c:extLst>
              <c:ext xmlns:c16="http://schemas.microsoft.com/office/drawing/2014/chart" uri="{C3380CC4-5D6E-409C-BE32-E72D297353CC}">
                <c16:uniqueId val="{00000007-64F2-49D6-B0E8-7D43038ECF85}"/>
              </c:ext>
            </c:extLst>
          </c:dPt>
          <c:dPt>
            <c:idx val="6"/>
            <c:invertIfNegative val="0"/>
            <c:bubble3D val="0"/>
            <c:spPr>
              <a:solidFill>
                <a:srgbClr val="5EAD35"/>
              </a:solidFill>
            </c:spPr>
            <c:extLst>
              <c:ext xmlns:c16="http://schemas.microsoft.com/office/drawing/2014/chart" uri="{C3380CC4-5D6E-409C-BE32-E72D297353CC}">
                <c16:uniqueId val="{00000009-64F2-49D6-B0E8-7D43038ECF85}"/>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E1-4DA7-902D-B9F54A62997A}"/>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01-471D-8AED-F45CB5A0303E}"/>
                </c:ext>
              </c:extLst>
            </c:dLbl>
            <c:spPr>
              <a:solidFill>
                <a:schemeClr val="tx1"/>
              </a:solidFill>
              <a:ln>
                <a:noFill/>
              </a:ln>
              <a:effectLst/>
            </c:spPr>
            <c:txPr>
              <a:bodyPr wrap="square" lIns="38100" tIns="19050" rIns="38100" bIns="19050" anchor="ctr">
                <a:spAutoFit/>
              </a:bodyPr>
              <a:lstStyle/>
              <a:p>
                <a:pPr>
                  <a:defRPr sz="800" b="1">
                    <a:solidFill>
                      <a:schemeClr val="bg1"/>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Daten!$C$9:$R$9</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Daten!$C$10:$R$10</c:f>
              <c:numCache>
                <c:formatCode>0.00</c:formatCode>
                <c:ptCount val="16"/>
                <c:pt idx="0">
                  <c:v>0.17</c:v>
                </c:pt>
                <c:pt idx="1">
                  <c:v>0.21</c:v>
                </c:pt>
                <c:pt idx="2">
                  <c:v>0.27</c:v>
                </c:pt>
                <c:pt idx="3">
                  <c:v>0.32</c:v>
                </c:pt>
                <c:pt idx="4">
                  <c:v>0.409138</c:v>
                </c:pt>
                <c:pt idx="5">
                  <c:v>0.49457099999999998</c:v>
                </c:pt>
                <c:pt idx="6">
                  <c:v>0.63460499999999997</c:v>
                </c:pt>
                <c:pt idx="7">
                  <c:v>0.78523617300000004</c:v>
                </c:pt>
                <c:pt idx="8">
                  <c:v>0.92230161700000002</c:v>
                </c:pt>
                <c:pt idx="9">
                  <c:v>1.0580900609999999</c:v>
                </c:pt>
                <c:pt idx="10">
                  <c:v>1.2097434929999999</c:v>
                </c:pt>
                <c:pt idx="11">
                  <c:v>1.7171492418199998</c:v>
                </c:pt>
                <c:pt idx="12">
                  <c:v>1.601314152</c:v>
                </c:pt>
                <c:pt idx="13">
                  <c:v>1.69</c:v>
                </c:pt>
                <c:pt idx="14">
                  <c:v>1.96</c:v>
                </c:pt>
                <c:pt idx="15">
                  <c:v>2.12</c:v>
                </c:pt>
              </c:numCache>
            </c:numRef>
          </c:val>
          <c:extLst>
            <c:ext xmlns:c16="http://schemas.microsoft.com/office/drawing/2014/chart" uri="{C3380CC4-5D6E-409C-BE32-E72D297353CC}">
              <c16:uniqueId val="{0000000A-64F2-49D6-B0E8-7D43038ECF85}"/>
            </c:ext>
          </c:extLst>
        </c:ser>
        <c:dLbls>
          <c:showLegendKey val="0"/>
          <c:showVal val="0"/>
          <c:showCatName val="0"/>
          <c:showSerName val="0"/>
          <c:showPercent val="0"/>
          <c:showBubbleSize val="0"/>
        </c:dLbls>
        <c:gapWidth val="110"/>
        <c:axId val="548200400"/>
        <c:axId val="390811760"/>
      </c:barChart>
      <c:lineChart>
        <c:grouping val="standard"/>
        <c:varyColors val="0"/>
        <c:ser>
          <c:idx val="2"/>
          <c:order val="1"/>
          <c:tx>
            <c:strRef>
              <c:f>Daten!$B$11</c:f>
              <c:strCache>
                <c:ptCount val="1"/>
                <c:pt idx="0">
                  <c:v>Marktanteil in Prozent</c:v>
                </c:pt>
              </c:strCache>
            </c:strRef>
          </c:tx>
          <c:spPr>
            <a:ln>
              <a:solidFill>
                <a:srgbClr val="125D86"/>
              </a:solidFill>
            </a:ln>
          </c:spPr>
          <c:marker>
            <c:symbol val="diamond"/>
            <c:size val="7"/>
            <c:spPr>
              <a:solidFill>
                <a:schemeClr val="accent1"/>
              </a:solidFill>
              <a:ln>
                <a:solidFill>
                  <a:srgbClr val="125D86"/>
                </a:solidFill>
              </a:ln>
            </c:spPr>
          </c:marker>
          <c:dPt>
            <c:idx val="2"/>
            <c:marker>
              <c:spPr>
                <a:solidFill>
                  <a:schemeClr val="accent1"/>
                </a:solidFill>
                <a:ln w="9525">
                  <a:solidFill>
                    <a:srgbClr val="125D86"/>
                  </a:solidFill>
                </a:ln>
              </c:spPr>
            </c:marker>
            <c:bubble3D val="0"/>
            <c:spPr>
              <a:ln>
                <a:solidFill>
                  <a:srgbClr val="125D86"/>
                </a:solidFill>
              </a:ln>
            </c:spPr>
            <c:extLst>
              <c:ext xmlns:c16="http://schemas.microsoft.com/office/drawing/2014/chart" uri="{C3380CC4-5D6E-409C-BE32-E72D297353CC}">
                <c16:uniqueId val="{0000000C-64F2-49D6-B0E8-7D43038ECF85}"/>
              </c:ext>
            </c:extLst>
          </c:dPt>
          <c:dPt>
            <c:idx val="3"/>
            <c:bubble3D val="0"/>
            <c:spPr>
              <a:ln>
                <a:solidFill>
                  <a:srgbClr val="125D86"/>
                </a:solidFill>
              </a:ln>
            </c:spPr>
            <c:extLst>
              <c:ext xmlns:c16="http://schemas.microsoft.com/office/drawing/2014/chart" uri="{C3380CC4-5D6E-409C-BE32-E72D297353CC}">
                <c16:uniqueId val="{0000000E-64F2-49D6-B0E8-7D43038ECF85}"/>
              </c:ext>
            </c:extLst>
          </c:dPt>
          <c:dPt>
            <c:idx val="9"/>
            <c:bubble3D val="0"/>
            <c:spPr>
              <a:ln>
                <a:solidFill>
                  <a:srgbClr val="125D86"/>
                </a:solidFill>
              </a:ln>
            </c:spPr>
            <c:extLst>
              <c:ext xmlns:c16="http://schemas.microsoft.com/office/drawing/2014/chart" uri="{C3380CC4-5D6E-409C-BE32-E72D297353CC}">
                <c16:uniqueId val="{00000010-64F2-49D6-B0E8-7D43038ECF85}"/>
              </c:ext>
            </c:extLst>
          </c:dPt>
          <c:dPt>
            <c:idx val="11"/>
            <c:bubble3D val="0"/>
            <c:spPr>
              <a:ln>
                <a:solidFill>
                  <a:srgbClr val="125D86"/>
                </a:solidFill>
              </a:ln>
            </c:spPr>
            <c:extLst>
              <c:ext xmlns:c16="http://schemas.microsoft.com/office/drawing/2014/chart" uri="{C3380CC4-5D6E-409C-BE32-E72D297353CC}">
                <c16:uniqueId val="{00000014-52E1-4DA7-902D-B9F54A62997A}"/>
              </c:ext>
            </c:extLst>
          </c:dPt>
          <c:dLbls>
            <c:dLbl>
              <c:idx val="0"/>
              <c:layout>
                <c:manualLayout>
                  <c:x val="-4.2137712264415643E-2"/>
                  <c:y val="-3.2397166401068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2E1-4DA7-902D-B9F54A62997A}"/>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01-471D-8AED-F45CB5A0303E}"/>
                </c:ext>
              </c:extLst>
            </c:dLbl>
            <c:numFmt formatCode="0.00\ %" sourceLinked="0"/>
            <c:spPr>
              <a:noFill/>
              <a:ln>
                <a:noFill/>
              </a:ln>
              <a:effectLst/>
            </c:spPr>
            <c:txPr>
              <a:bodyPr wrap="square" lIns="38100" tIns="19050" rIns="38100" bIns="19050" anchor="ctr">
                <a:spAutoFit/>
              </a:bodyPr>
              <a:lstStyle/>
              <a:p>
                <a:pPr>
                  <a:defRPr sz="800" b="1">
                    <a:latin typeface="Meta Offc" panose="020B0604030101020102" pitchFamily="34" charset="0"/>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Daten!$C$9:$R$9</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Daten!$C$11:$R$11</c:f>
              <c:numCache>
                <c:formatCode>0.00\ %</c:formatCode>
                <c:ptCount val="16"/>
                <c:pt idx="0">
                  <c:v>1E-3</c:v>
                </c:pt>
                <c:pt idx="1">
                  <c:v>1.2999999999999999E-3</c:v>
                </c:pt>
                <c:pt idx="2">
                  <c:v>1.6999999999999999E-3</c:v>
                </c:pt>
                <c:pt idx="3">
                  <c:v>2E-3</c:v>
                </c:pt>
                <c:pt idx="4">
                  <c:v>2.4649837329798773E-3</c:v>
                </c:pt>
                <c:pt idx="5">
                  <c:v>2.8950215119852487E-3</c:v>
                </c:pt>
                <c:pt idx="6">
                  <c:v>3.5952105781977628E-3</c:v>
                </c:pt>
                <c:pt idx="7">
                  <c:v>4.2569224551531216E-3</c:v>
                </c:pt>
                <c:pt idx="8">
                  <c:v>4.8465156277916156E-3</c:v>
                </c:pt>
                <c:pt idx="9">
                  <c:v>5.4112289348253011E-3</c:v>
                </c:pt>
                <c:pt idx="10">
                  <c:v>5.9554843573851358E-3</c:v>
                </c:pt>
                <c:pt idx="11">
                  <c:v>8.1804849830401875E-3</c:v>
                </c:pt>
                <c:pt idx="12">
                  <c:v>7.2282671000067711E-3</c:v>
                </c:pt>
                <c:pt idx="13">
                  <c:v>7.1999999999999998E-3</c:v>
                </c:pt>
                <c:pt idx="14">
                  <c:v>7.7999999999999996E-3</c:v>
                </c:pt>
                <c:pt idx="15">
                  <c:v>8.0000000000000002E-3</c:v>
                </c:pt>
              </c:numCache>
            </c:numRef>
          </c:val>
          <c:smooth val="0"/>
          <c:extLst>
            <c:ext xmlns:c16="http://schemas.microsoft.com/office/drawing/2014/chart" uri="{C3380CC4-5D6E-409C-BE32-E72D297353CC}">
              <c16:uniqueId val="{00000011-64F2-49D6-B0E8-7D43038ECF85}"/>
            </c:ext>
          </c:extLst>
        </c:ser>
        <c:dLbls>
          <c:showLegendKey val="0"/>
          <c:showVal val="0"/>
          <c:showCatName val="0"/>
          <c:showSerName val="0"/>
          <c:showPercent val="0"/>
          <c:showBubbleSize val="0"/>
        </c:dLbls>
        <c:marker val="1"/>
        <c:smooth val="0"/>
        <c:axId val="390811368"/>
        <c:axId val="390812152"/>
      </c:lineChart>
      <c:catAx>
        <c:axId val="548200400"/>
        <c:scaling>
          <c:orientation val="minMax"/>
        </c:scaling>
        <c:delete val="0"/>
        <c:axPos val="b"/>
        <c:majorGridlines>
          <c:spPr>
            <a:ln w="6350">
              <a:solidFill>
                <a:schemeClr val="bg1">
                  <a:lumMod val="75000"/>
                </a:schemeClr>
              </a:solidFill>
            </a:ln>
          </c:spPr>
        </c:majorGridlines>
        <c:numFmt formatCode="General" sourceLinked="1"/>
        <c:majorTickMark val="out"/>
        <c:minorTickMark val="none"/>
        <c:tickLblPos val="nextTo"/>
        <c:spPr>
          <a:ln w="12700">
            <a:solidFill>
              <a:schemeClr val="tx1"/>
            </a:solidFill>
          </a:ln>
        </c:spPr>
        <c:txPr>
          <a:bodyPr/>
          <a:lstStyle/>
          <a:p>
            <a:pPr>
              <a:defRPr sz="900" baseline="0">
                <a:latin typeface="Meta Offc" pitchFamily="34" charset="0"/>
              </a:defRPr>
            </a:pPr>
            <a:endParaRPr lang="de-DE"/>
          </a:p>
        </c:txPr>
        <c:crossAx val="390811760"/>
        <c:crosses val="autoZero"/>
        <c:auto val="1"/>
        <c:lblAlgn val="ctr"/>
        <c:lblOffset val="100"/>
        <c:noMultiLvlLbl val="0"/>
      </c:catAx>
      <c:valAx>
        <c:axId val="390811760"/>
        <c:scaling>
          <c:orientation val="minMax"/>
        </c:scaling>
        <c:delete val="0"/>
        <c:axPos val="l"/>
        <c:majorGridlines>
          <c:spPr>
            <a:ln w="6350">
              <a:solidFill>
                <a:schemeClr val="tx1"/>
              </a:solidFill>
            </a:ln>
          </c:spPr>
        </c:majorGridlines>
        <c:numFmt formatCode="#,##0.0" sourceLinked="0"/>
        <c:majorTickMark val="out"/>
        <c:minorTickMark val="none"/>
        <c:tickLblPos val="nextTo"/>
        <c:spPr>
          <a:ln>
            <a:noFill/>
          </a:ln>
        </c:spPr>
        <c:txPr>
          <a:bodyPr/>
          <a:lstStyle/>
          <a:p>
            <a:pPr>
              <a:defRPr sz="900">
                <a:latin typeface="Meta Offc" pitchFamily="34" charset="0"/>
                <a:cs typeface="Meta Offc" pitchFamily="34" charset="0"/>
              </a:defRPr>
            </a:pPr>
            <a:endParaRPr lang="de-DE"/>
          </a:p>
        </c:txPr>
        <c:crossAx val="548200400"/>
        <c:crosses val="autoZero"/>
        <c:crossBetween val="between"/>
        <c:majorUnit val="0.5"/>
        <c:minorUnit val="0.5"/>
      </c:valAx>
      <c:valAx>
        <c:axId val="390812152"/>
        <c:scaling>
          <c:orientation val="minMax"/>
          <c:max val="1"/>
        </c:scaling>
        <c:delete val="0"/>
        <c:axPos val="r"/>
        <c:numFmt formatCode="0\ %" sourceLinked="0"/>
        <c:majorTickMark val="out"/>
        <c:minorTickMark val="none"/>
        <c:tickLblPos val="nextTo"/>
        <c:txPr>
          <a:bodyPr/>
          <a:lstStyle/>
          <a:p>
            <a:pPr>
              <a:defRPr sz="900">
                <a:latin typeface="Meta Offc" pitchFamily="34" charset="0"/>
                <a:cs typeface="Meta Offc" pitchFamily="34" charset="0"/>
              </a:defRPr>
            </a:pPr>
            <a:endParaRPr lang="de-DE"/>
          </a:p>
        </c:txPr>
        <c:crossAx val="390811368"/>
        <c:crosses val="max"/>
        <c:crossBetween val="between"/>
      </c:valAx>
      <c:catAx>
        <c:axId val="390811368"/>
        <c:scaling>
          <c:orientation val="minMax"/>
        </c:scaling>
        <c:delete val="1"/>
        <c:axPos val="b"/>
        <c:numFmt formatCode="General" sourceLinked="1"/>
        <c:majorTickMark val="out"/>
        <c:minorTickMark val="none"/>
        <c:tickLblPos val="none"/>
        <c:crossAx val="390812152"/>
        <c:crosses val="autoZero"/>
        <c:auto val="1"/>
        <c:lblAlgn val="ctr"/>
        <c:lblOffset val="100"/>
        <c:noMultiLvlLbl val="0"/>
      </c:cat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7248386895159176E-2"/>
          <c:y val="0.85584011186637565"/>
          <c:w val="0.8488263799804826"/>
          <c:h val="6.0486938467125446E-2"/>
        </c:manualLayout>
      </c:layout>
      <c:overlay val="0"/>
      <c:txPr>
        <a:bodyPr/>
        <a:lstStyle/>
        <a:p>
          <a:pPr>
            <a:defRPr sz="700">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84" footer="0.3149606299212628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22</xdr:col>
      <xdr:colOff>133350</xdr:colOff>
      <xdr:row>5</xdr:row>
      <xdr:rowOff>142875</xdr:rowOff>
    </xdr:from>
    <xdr:to>
      <xdr:col>28</xdr:col>
      <xdr:colOff>114300</xdr:colOff>
      <xdr:row>10</xdr:row>
      <xdr:rowOff>0</xdr:rowOff>
    </xdr:to>
    <xdr:graphicFrame macro="">
      <xdr:nvGraphicFramePr>
        <xdr:cNvPr id="3" name="Diagramm 2">
          <a:extLst>
            <a:ext uri="{FF2B5EF4-FFF2-40B4-BE49-F238E27FC236}">
              <a16:creationId xmlns:a16="http://schemas.microsoft.com/office/drawing/2014/main" id="{DDC52E24-9344-4EE8-852F-4541CD72A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28574</xdr:colOff>
      <xdr:row>2</xdr:row>
      <xdr:rowOff>182216</xdr:rowOff>
    </xdr:from>
    <xdr:to>
      <xdr:col>13</xdr:col>
      <xdr:colOff>356151</xdr:colOff>
      <xdr:row>20</xdr:row>
      <xdr:rowOff>198782</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8</xdr:col>
      <xdr:colOff>381000</xdr:colOff>
      <xdr:row>19</xdr:row>
      <xdr:rowOff>27778</xdr:rowOff>
    </xdr:from>
    <xdr:to>
      <xdr:col>13</xdr:col>
      <xdr:colOff>265044</xdr:colOff>
      <xdr:row>20</xdr:row>
      <xdr:rowOff>231914</xdr:rowOff>
    </xdr:to>
    <xdr:sp macro="" textlink="Daten!Y3">
      <xdr:nvSpPr>
        <xdr:cNvPr id="3" name="Textfeld 2">
          <a:extLst>
            <a:ext uri="{FF2B5EF4-FFF2-40B4-BE49-F238E27FC236}">
              <a16:creationId xmlns:a16="http://schemas.microsoft.com/office/drawing/2014/main" id="{00000000-0008-0000-0200-000003000000}"/>
            </a:ext>
          </a:extLst>
        </xdr:cNvPr>
        <xdr:cNvSpPr txBox="1"/>
      </xdr:nvSpPr>
      <xdr:spPr>
        <a:xfrm>
          <a:off x="3486978" y="4964213"/>
          <a:ext cx="3503544" cy="320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ysClr val="windowText" lastClr="000000"/>
              </a:solidFill>
              <a:latin typeface="Meta Serif Offc" pitchFamily="2" charset="0"/>
              <a:cs typeface="Meta Serif Offc" pitchFamily="2" charset="0"/>
            </a:rPr>
            <a:pPr algn="r"/>
            <a:t>Quelle: Fairtrade Deutschland: Jahres- und Wirkungsberichte (verschd. Jahrgänge)
Marktanteile: Statistisches Bundesamt, Konsumausgaben der privaten Haushalte</a:t>
          </a:fld>
          <a:endParaRPr lang="de-DE" sz="6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19050</xdr:colOff>
      <xdr:row>19</xdr:row>
      <xdr:rowOff>27773</xdr:rowOff>
    </xdr:from>
    <xdr:to>
      <xdr:col>6</xdr:col>
      <xdr:colOff>534866</xdr:colOff>
      <xdr:row>20</xdr:row>
      <xdr:rowOff>207061</xdr:rowOff>
    </xdr:to>
    <xdr:sp macro="" textlink="Daten!B4">
      <xdr:nvSpPr>
        <xdr:cNvPr id="4" name="Textfeld 3">
          <a:extLst>
            <a:ext uri="{FF2B5EF4-FFF2-40B4-BE49-F238E27FC236}">
              <a16:creationId xmlns:a16="http://schemas.microsoft.com/office/drawing/2014/main" id="{00000000-0008-0000-0200-000004000000}"/>
            </a:ext>
          </a:extLst>
        </xdr:cNvPr>
        <xdr:cNvSpPr txBox="1"/>
      </xdr:nvSpPr>
      <xdr:spPr>
        <a:xfrm>
          <a:off x="238858" y="5024735"/>
          <a:ext cx="2347546" cy="29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00000"/>
              </a:solidFill>
              <a:latin typeface="Meta Offc" pitchFamily="34" charset="0"/>
              <a:cs typeface="Meta Offc" pitchFamily="34" charset="0"/>
            </a:rPr>
            <a:pPr algn="l"/>
            <a:t> </a:t>
          </a:fld>
          <a:endParaRPr lang="de-DE" sz="600">
            <a:latin typeface="Meta Offc" pitchFamily="34" charset="0"/>
            <a:cs typeface="Meta Offc" pitchFamily="34" charset="0"/>
          </a:endParaRPr>
        </a:p>
      </xdr:txBody>
    </xdr:sp>
    <xdr:clientData/>
  </xdr:twoCellAnchor>
  <xdr:twoCellAnchor>
    <xdr:from>
      <xdr:col>0</xdr:col>
      <xdr:colOff>143672</xdr:colOff>
      <xdr:row>0</xdr:row>
      <xdr:rowOff>243986</xdr:rowOff>
    </xdr:from>
    <xdr:to>
      <xdr:col>12</xdr:col>
      <xdr:colOff>839410</xdr:colOff>
      <xdr:row>3</xdr:row>
      <xdr:rowOff>69128</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43672" y="243986"/>
          <a:ext cx="6476680" cy="579815"/>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00000"/>
              </a:solidFill>
              <a:latin typeface="Meta Offc" pitchFamily="34" charset="0"/>
              <a:cs typeface="Meta Offc" pitchFamily="34" charset="0"/>
            </a:rPr>
            <a:pPr/>
            <a:t>Umsatz und Marktanteil von Fairtrade-Lebensmitteln</a:t>
          </a:fld>
          <a:endParaRPr lang="de-DE" sz="1200" b="1">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16568</xdr:colOff>
      <xdr:row>1</xdr:row>
      <xdr:rowOff>11765</xdr:rowOff>
    </xdr:from>
    <xdr:to>
      <xdr:col>13</xdr:col>
      <xdr:colOff>278220</xdr:colOff>
      <xdr:row>1</xdr:row>
      <xdr:rowOff>11765</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31916" y="268526"/>
          <a:ext cx="6192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xdr:colOff>
      <xdr:row>19</xdr:row>
      <xdr:rowOff>18615</xdr:rowOff>
    </xdr:from>
    <xdr:to>
      <xdr:col>13</xdr:col>
      <xdr:colOff>261656</xdr:colOff>
      <xdr:row>19</xdr:row>
      <xdr:rowOff>18615</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15352" y="4955050"/>
          <a:ext cx="6192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oneCellAnchor>
    <xdr:from>
      <xdr:col>1</xdr:col>
      <xdr:colOff>250729</xdr:colOff>
      <xdr:row>2</xdr:row>
      <xdr:rowOff>31288</xdr:rowOff>
    </xdr:from>
    <xdr:ext cx="1482202" cy="330004"/>
    <xdr:sp macro="" textlink="Daten!B5" fLocksText="0">
      <xdr:nvSpPr>
        <xdr:cNvPr id="15" name="Textfeld 14">
          <a:extLst>
            <a:ext uri="{FF2B5EF4-FFF2-40B4-BE49-F238E27FC236}">
              <a16:creationId xmlns:a16="http://schemas.microsoft.com/office/drawing/2014/main" id="{00000000-0008-0000-0200-00000F000000}"/>
            </a:ext>
          </a:extLst>
        </xdr:cNvPr>
        <xdr:cNvSpPr txBox="1"/>
      </xdr:nvSpPr>
      <xdr:spPr>
        <a:xfrm>
          <a:off x="470537" y="544173"/>
          <a:ext cx="1482202"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fld id="{F7C57FB5-EC90-447F-B8B1-FD9BCF07F798}" type="TxLink">
            <a:rPr lang="en-US" sz="900" b="1" i="0" u="none" strike="noStrike">
              <a:solidFill>
                <a:srgbClr val="000000"/>
              </a:solidFill>
              <a:latin typeface="Meta Offc"/>
              <a:cs typeface="Meta Offc"/>
            </a:rPr>
            <a:pPr algn="ctr"/>
            <a:t>Umsatz in Milliarden Euro</a:t>
          </a:fld>
          <a:endParaRPr lang="en-US" sz="800" b="1">
            <a:solidFill>
              <a:schemeClr val="tx1"/>
            </a:solidFill>
            <a:latin typeface="Meta Offc" pitchFamily="34" charset="0"/>
            <a:cs typeface="Meta Offc" pitchFamily="34" charset="0"/>
          </a:endParaRPr>
        </a:p>
      </xdr:txBody>
    </xdr:sp>
    <xdr:clientData fLocksWithSheet="0"/>
  </xdr:oneCellAnchor>
  <xdr:oneCellAnchor>
    <xdr:from>
      <xdr:col>1</xdr:col>
      <xdr:colOff>319726</xdr:colOff>
      <xdr:row>1</xdr:row>
      <xdr:rowOff>116668</xdr:rowOff>
    </xdr:from>
    <xdr:ext cx="1764074" cy="273251"/>
    <xdr:sp macro="" textlink="Daten!B2" fLocksText="0">
      <xdr:nvSpPr>
        <xdr:cNvPr id="17" name="Textfeld 16">
          <a:extLst>
            <a:ext uri="{FF2B5EF4-FFF2-40B4-BE49-F238E27FC236}">
              <a16:creationId xmlns:a16="http://schemas.microsoft.com/office/drawing/2014/main" id="{00000000-0008-0000-0200-000011000000}"/>
            </a:ext>
          </a:extLst>
        </xdr:cNvPr>
        <xdr:cNvSpPr txBox="1"/>
      </xdr:nvSpPr>
      <xdr:spPr>
        <a:xfrm>
          <a:off x="539534" y="373110"/>
          <a:ext cx="1764074" cy="27325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bIns="90000" rtlCol="0" anchor="ctr">
          <a:noAutofit/>
        </a:bodyPr>
        <a:lstStyle/>
        <a:p>
          <a:pPr algn="ctr"/>
          <a:fld id="{A4B371CD-140A-4C6F-8F4E-D386287BF993}" type="TxLink">
            <a:rPr lang="en-US" sz="1000" b="1" i="0" u="none" strike="noStrike">
              <a:solidFill>
                <a:srgbClr val="000000"/>
              </a:solidFill>
              <a:latin typeface="Meta Offc"/>
              <a:cs typeface="Meta Offc"/>
            </a:rPr>
            <a:pPr algn="ctr"/>
            <a:t> </a:t>
          </a:fld>
          <a:endParaRPr lang="en-US" sz="900" b="1">
            <a:solidFill>
              <a:schemeClr val="tx1"/>
            </a:solidFill>
            <a:latin typeface="Meta Offc" pitchFamily="34" charset="0"/>
            <a:cs typeface="Meta Offc" pitchFamily="34" charset="0"/>
          </a:endParaRPr>
        </a:p>
      </xdr:txBody>
    </xdr:sp>
    <xdr:clientData fLocksWithSheet="0"/>
  </xdr:oneCellAnchor>
  <xdr:oneCellAnchor>
    <xdr:from>
      <xdr:col>10</xdr:col>
      <xdr:colOff>707427</xdr:colOff>
      <xdr:row>2</xdr:row>
      <xdr:rowOff>39495</xdr:rowOff>
    </xdr:from>
    <xdr:ext cx="1857752" cy="330004"/>
    <xdr:sp macro="" textlink="Daten!B6" fLocksText="0">
      <xdr:nvSpPr>
        <xdr:cNvPr id="18" name="Textfeld 17">
          <a:extLst>
            <a:ext uri="{FF2B5EF4-FFF2-40B4-BE49-F238E27FC236}">
              <a16:creationId xmlns:a16="http://schemas.microsoft.com/office/drawing/2014/main" id="{00000000-0008-0000-0200-000012000000}"/>
            </a:ext>
          </a:extLst>
        </xdr:cNvPr>
        <xdr:cNvSpPr txBox="1"/>
      </xdr:nvSpPr>
      <xdr:spPr>
        <a:xfrm>
          <a:off x="4854465" y="552380"/>
          <a:ext cx="1857752"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rIns="0" bIns="90000" rtlCol="0" anchor="ctr">
          <a:spAutoFit/>
        </a:bodyPr>
        <a:lstStyle/>
        <a:p>
          <a:pPr algn="r"/>
          <a:fld id="{CBACA1FB-F057-48D0-BD5C-5183937FC87B}" type="TxLink">
            <a:rPr lang="en-US" sz="900" b="1" i="0" u="none" strike="noStrike">
              <a:solidFill>
                <a:srgbClr val="000000"/>
              </a:solidFill>
              <a:latin typeface="Meta Offc"/>
              <a:cs typeface="Meta Offc"/>
            </a:rPr>
            <a:pPr algn="r"/>
            <a:t>Marktanteil an allen Lebensmitteln</a:t>
          </a:fld>
          <a:endParaRPr lang="en-US" sz="700" b="1">
            <a:solidFill>
              <a:schemeClr val="tx1"/>
            </a:solidFill>
            <a:latin typeface="Meta Offc" pitchFamily="34" charset="0"/>
            <a:cs typeface="Meta Offc" pitchFamily="34" charset="0"/>
          </a:endParaRPr>
        </a:p>
      </xdr:txBody>
    </xdr:sp>
    <xdr:clientData fLocksWithSheet="0"/>
  </xdr:oneCellAnchor>
  <xdr:twoCellAnchor>
    <xdr:from>
      <xdr:col>1</xdr:col>
      <xdr:colOff>0</xdr:colOff>
      <xdr:row>18</xdr:row>
      <xdr:rowOff>654318</xdr:rowOff>
    </xdr:from>
    <xdr:to>
      <xdr:col>13</xdr:col>
      <xdr:colOff>261652</xdr:colOff>
      <xdr:row>18</xdr:row>
      <xdr:rowOff>654318</xdr:rowOff>
    </xdr:to>
    <xdr:cxnSp macro="">
      <xdr:nvCxnSpPr>
        <xdr:cNvPr id="19" name="Gerade Verbindung 18">
          <a:extLst>
            <a:ext uri="{FF2B5EF4-FFF2-40B4-BE49-F238E27FC236}">
              <a16:creationId xmlns:a16="http://schemas.microsoft.com/office/drawing/2014/main" id="{00000000-0008-0000-0200-000013000000}"/>
            </a:ext>
          </a:extLst>
        </xdr:cNvPr>
        <xdr:cNvCxnSpPr/>
      </xdr:nvCxnSpPr>
      <xdr:spPr>
        <a:xfrm>
          <a:off x="215348" y="4489166"/>
          <a:ext cx="61920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197827</xdr:colOff>
      <xdr:row>18</xdr:row>
      <xdr:rowOff>87925</xdr:rowOff>
    </xdr:from>
    <xdr:ext cx="344365" cy="330004"/>
    <xdr:sp macro="" textlink="" fLocksText="0">
      <xdr:nvSpPr>
        <xdr:cNvPr id="20" name="Textfeld 19">
          <a:extLst>
            <a:ext uri="{FF2B5EF4-FFF2-40B4-BE49-F238E27FC236}">
              <a16:creationId xmlns:a16="http://schemas.microsoft.com/office/drawing/2014/main" id="{42769C2A-2B39-46A7-ADE7-5AFB5D79D4C2}"/>
            </a:ext>
          </a:extLst>
        </xdr:cNvPr>
        <xdr:cNvSpPr txBox="1"/>
      </xdr:nvSpPr>
      <xdr:spPr>
        <a:xfrm>
          <a:off x="197827" y="3978521"/>
          <a:ext cx="344365" cy="330004"/>
        </a:xfrm>
        <a:prstGeom prst="rect">
          <a:avLst/>
        </a:prstGeom>
        <a:solidFill>
          <a:schemeClr val="bg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rIns="0" bIns="90000" rtlCol="0" anchor="ctr">
          <a:spAutoFit/>
        </a:bodyPr>
        <a:lstStyle/>
        <a:p>
          <a:pPr algn="ctr"/>
          <a:r>
            <a:rPr lang="en-US" sz="900" b="0" i="0" u="none" strike="noStrike">
              <a:solidFill>
                <a:srgbClr val="080808"/>
              </a:solidFill>
              <a:latin typeface="Meta Offc" panose="020B0604030101020102" pitchFamily="34" charset="0"/>
              <a:ea typeface="Cambria"/>
            </a:rPr>
            <a:t>0</a:t>
          </a:r>
        </a:p>
      </xdr:txBody>
    </xdr:sp>
    <xdr:clientData fLocksWithSheet="0"/>
  </xdr:oneCellAnchor>
</xdr:wsDr>
</file>

<file path=xl/theme/theme1.xml><?xml version="1.0" encoding="utf-8"?>
<a:theme xmlns:a="http://schemas.openxmlformats.org/drawingml/2006/main" name="Larissa">
  <a:themeElements>
    <a:clrScheme name="UBA">
      <a:dk1>
        <a:sysClr val="windowText" lastClr="000000"/>
      </a:dk1>
      <a:lt1>
        <a:sysClr val="window" lastClr="FFFFFF"/>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107"/>
  <sheetViews>
    <sheetView zoomScaleNormal="100" workbookViewId="0">
      <selection activeCell="B31" sqref="B31"/>
    </sheetView>
  </sheetViews>
  <sheetFormatPr baseColWidth="10" defaultColWidth="10.7109375" defaultRowHeight="12.75" outlineLevelCol="1"/>
  <cols>
    <col min="1" max="1" width="40.28515625" style="43" customWidth="1"/>
    <col min="2" max="2" width="29.7109375" style="43" customWidth="1"/>
    <col min="3" max="11" width="10.7109375" style="43" customWidth="1"/>
    <col min="12" max="12" width="3.7109375" style="44" customWidth="1"/>
    <col min="13" max="13" width="60.28515625" style="63" customWidth="1" outlineLevel="1"/>
    <col min="14" max="14" width="81.28515625" style="82" customWidth="1" outlineLevel="1"/>
    <col min="15" max="15" width="7.5703125" style="43" customWidth="1"/>
    <col min="16" max="16" width="12.5703125" style="43" customWidth="1"/>
    <col min="17" max="16384" width="10.7109375" style="43"/>
  </cols>
  <sheetData>
    <row r="1" spans="1:26" s="50" customFormat="1" ht="15.75">
      <c r="A1" s="48" t="s">
        <v>10</v>
      </c>
      <c r="B1" s="49" t="s">
        <v>18</v>
      </c>
      <c r="D1" s="51"/>
      <c r="F1" s="51"/>
      <c r="H1" s="51"/>
      <c r="J1" s="51"/>
      <c r="L1" s="51"/>
      <c r="M1" s="52"/>
      <c r="N1" s="52"/>
    </row>
    <row r="2" spans="1:26" s="50" customFormat="1" ht="23.25">
      <c r="A2" s="48" t="s">
        <v>11</v>
      </c>
      <c r="B2" s="53" t="s">
        <v>12</v>
      </c>
      <c r="D2" s="51"/>
      <c r="E2" s="54"/>
      <c r="F2" s="51"/>
      <c r="G2" s="54"/>
      <c r="H2" s="51"/>
      <c r="I2" s="54"/>
      <c r="J2" s="51"/>
      <c r="K2" s="54"/>
      <c r="L2" s="51"/>
      <c r="M2" s="55" t="s">
        <v>19</v>
      </c>
      <c r="N2" s="55" t="s">
        <v>20</v>
      </c>
    </row>
    <row r="3" spans="1:26" s="58" customFormat="1" ht="21">
      <c r="A3" s="56"/>
      <c r="B3" s="57"/>
      <c r="D3" s="44"/>
      <c r="E3" s="59"/>
      <c r="F3" s="44"/>
      <c r="G3" s="59"/>
      <c r="H3" s="44"/>
      <c r="I3" s="59"/>
      <c r="J3" s="44"/>
      <c r="K3" s="59"/>
      <c r="L3" s="44"/>
      <c r="M3" s="60"/>
      <c r="N3" s="60"/>
    </row>
    <row r="4" spans="1:26" s="58" customFormat="1" ht="18.75">
      <c r="A4" s="61" t="s">
        <v>21</v>
      </c>
      <c r="B4" s="61"/>
      <c r="C4" s="62"/>
      <c r="D4" s="44"/>
      <c r="E4" s="59"/>
      <c r="F4" s="44"/>
      <c r="G4" s="59"/>
      <c r="H4" s="44"/>
      <c r="I4" s="59"/>
      <c r="J4" s="44"/>
      <c r="K4" s="59"/>
      <c r="L4" s="44"/>
      <c r="M4" s="63"/>
      <c r="N4" s="63"/>
    </row>
    <row r="5" spans="1:26" s="58" customFormat="1">
      <c r="C5" s="44"/>
      <c r="D5" s="44"/>
      <c r="E5" s="44"/>
      <c r="F5" s="44"/>
      <c r="G5" s="44"/>
      <c r="H5" s="44"/>
      <c r="I5" s="44"/>
      <c r="J5" s="44"/>
      <c r="K5" s="44"/>
      <c r="L5" s="44"/>
      <c r="M5" s="63"/>
      <c r="N5" s="63"/>
    </row>
    <row r="6" spans="1:26" s="58" customFormat="1">
      <c r="A6" s="64" t="s">
        <v>22</v>
      </c>
      <c r="B6" s="65" t="s">
        <v>23</v>
      </c>
      <c r="C6" s="66">
        <v>2008</v>
      </c>
      <c r="D6" s="66">
        <v>2009</v>
      </c>
      <c r="E6" s="66">
        <v>2010</v>
      </c>
      <c r="F6" s="66">
        <v>2011</v>
      </c>
      <c r="G6" s="66">
        <v>2012</v>
      </c>
      <c r="H6" s="66">
        <v>2013</v>
      </c>
      <c r="I6" s="66">
        <v>2014</v>
      </c>
      <c r="J6" s="66">
        <v>2015</v>
      </c>
      <c r="K6" s="66">
        <v>2016</v>
      </c>
      <c r="L6" s="44"/>
      <c r="M6" s="63"/>
      <c r="N6" s="63"/>
      <c r="O6" s="43"/>
      <c r="P6" s="43"/>
      <c r="Q6" s="43"/>
      <c r="R6" s="43"/>
      <c r="S6" s="43"/>
      <c r="T6" s="43"/>
      <c r="U6" s="43"/>
      <c r="V6" s="43"/>
      <c r="W6" s="43"/>
      <c r="X6" s="43"/>
      <c r="Y6" s="43"/>
      <c r="Z6" s="43"/>
    </row>
    <row r="7" spans="1:26" s="58" customFormat="1" ht="45">
      <c r="A7" s="67" t="s">
        <v>13</v>
      </c>
      <c r="B7" s="68"/>
      <c r="C7" s="69">
        <v>5.8</v>
      </c>
      <c r="D7" s="69">
        <v>5.8</v>
      </c>
      <c r="E7" s="69">
        <v>6.02</v>
      </c>
      <c r="F7" s="69">
        <v>6.64</v>
      </c>
      <c r="G7" s="69">
        <v>7.04</v>
      </c>
      <c r="H7" s="69">
        <v>7.42</v>
      </c>
      <c r="I7" s="69">
        <v>7.76</v>
      </c>
      <c r="J7" s="69">
        <v>8.6199999999999992</v>
      </c>
      <c r="K7" s="69">
        <v>9.48</v>
      </c>
      <c r="L7" s="44"/>
      <c r="M7" s="63" t="s">
        <v>24</v>
      </c>
      <c r="N7" s="63" t="s">
        <v>25</v>
      </c>
    </row>
    <row r="8" spans="1:26" s="58" customFormat="1" ht="58.5" customHeight="1">
      <c r="A8" s="70" t="s">
        <v>14</v>
      </c>
      <c r="B8" s="68" t="s">
        <v>26</v>
      </c>
      <c r="C8" s="71">
        <f>C25/100</f>
        <v>3.5447555952133572E-2</v>
      </c>
      <c r="D8" s="71">
        <f t="shared" ref="D8:K8" si="0">D25/100</f>
        <v>3.5928217898447037E-2</v>
      </c>
      <c r="E8" s="71">
        <f t="shared" si="0"/>
        <v>3.7413148049171563E-2</v>
      </c>
      <c r="F8" s="71">
        <f t="shared" si="0"/>
        <v>4.0962621607782898E-2</v>
      </c>
      <c r="G8" s="71">
        <f t="shared" si="0"/>
        <v>4.2414748764911442E-2</v>
      </c>
      <c r="H8" s="71">
        <f t="shared" si="0"/>
        <v>4.3433722597828316E-2</v>
      </c>
      <c r="I8" s="71">
        <f t="shared" si="0"/>
        <v>4.3796526754824108E-2</v>
      </c>
      <c r="J8" s="71">
        <f t="shared" si="0"/>
        <v>4.638822965940706E-2</v>
      </c>
      <c r="K8" s="71">
        <f t="shared" si="0"/>
        <v>4.9786255212326831E-2</v>
      </c>
      <c r="L8" s="44"/>
      <c r="M8" s="63" t="s">
        <v>27</v>
      </c>
      <c r="N8" s="63" t="s">
        <v>28</v>
      </c>
    </row>
    <row r="9" spans="1:26" s="72" customFormat="1">
      <c r="L9" s="44"/>
      <c r="M9" s="63"/>
      <c r="N9" s="63"/>
      <c r="Q9" s="73"/>
      <c r="R9" s="73"/>
      <c r="S9" s="73"/>
      <c r="T9" s="73"/>
    </row>
    <row r="10" spans="1:26" s="44" customFormat="1" ht="18.75">
      <c r="A10" s="61" t="s">
        <v>29</v>
      </c>
      <c r="B10" s="61"/>
      <c r="C10" s="74"/>
      <c r="D10" s="74"/>
      <c r="E10" s="74"/>
      <c r="F10" s="74"/>
      <c r="G10" s="74"/>
      <c r="H10" s="74"/>
      <c r="I10" s="74"/>
      <c r="J10" s="74"/>
      <c r="K10" s="74"/>
      <c r="L10" s="75"/>
      <c r="M10" s="63"/>
      <c r="N10" s="63"/>
      <c r="O10" s="58"/>
    </row>
    <row r="11" spans="1:26">
      <c r="A11" s="45"/>
      <c r="B11" s="44"/>
      <c r="C11" s="44"/>
      <c r="D11" s="44"/>
      <c r="L11" s="75"/>
      <c r="N11" s="63"/>
    </row>
    <row r="12" spans="1:26">
      <c r="L12" s="58"/>
      <c r="N12" s="63"/>
    </row>
    <row r="13" spans="1:26">
      <c r="A13" s="44"/>
      <c r="L13" s="58"/>
      <c r="M13" s="76"/>
      <c r="N13" s="63"/>
    </row>
    <row r="14" spans="1:26">
      <c r="A14" s="56"/>
      <c r="B14" s="77"/>
      <c r="C14" s="78" t="s">
        <v>30</v>
      </c>
      <c r="D14" s="77"/>
      <c r="E14" s="77"/>
      <c r="F14" s="77"/>
      <c r="G14" s="77"/>
      <c r="H14" s="77"/>
      <c r="I14" s="77"/>
      <c r="J14" s="77"/>
      <c r="K14" s="77"/>
      <c r="L14" s="58"/>
      <c r="M14" s="76"/>
      <c r="N14" s="63"/>
    </row>
    <row r="15" spans="1:26" ht="16.5" customHeight="1">
      <c r="A15" s="56" t="s">
        <v>31</v>
      </c>
      <c r="B15" s="77" t="s">
        <v>32</v>
      </c>
      <c r="C15" s="78">
        <v>2008</v>
      </c>
      <c r="D15" s="77">
        <v>2009</v>
      </c>
      <c r="E15" s="77">
        <v>2010</v>
      </c>
      <c r="F15" s="77">
        <v>2011</v>
      </c>
      <c r="G15" s="77">
        <v>2012</v>
      </c>
      <c r="H15" s="77">
        <v>2013</v>
      </c>
      <c r="I15" s="77">
        <v>2014</v>
      </c>
      <c r="J15" s="77">
        <v>2015</v>
      </c>
      <c r="K15" s="77">
        <v>2016</v>
      </c>
      <c r="L15" s="77"/>
      <c r="M15" s="76"/>
      <c r="N15" s="79"/>
      <c r="O15" s="44"/>
    </row>
    <row r="16" spans="1:26" ht="55.5" customHeight="1">
      <c r="A16" s="80" t="s">
        <v>33</v>
      </c>
      <c r="B16" s="80" t="s">
        <v>34</v>
      </c>
      <c r="C16" s="81">
        <v>144.56200000000001</v>
      </c>
      <c r="D16" s="81">
        <v>142.846</v>
      </c>
      <c r="E16" s="81">
        <v>140.70099999999999</v>
      </c>
      <c r="F16" s="81">
        <v>141.63399999999999</v>
      </c>
      <c r="G16" s="81">
        <v>144.90899999999999</v>
      </c>
      <c r="H16" s="81">
        <v>149.739</v>
      </c>
      <c r="I16" s="81">
        <v>156.43199999999999</v>
      </c>
      <c r="J16" s="81">
        <v>163.25</v>
      </c>
      <c r="K16" s="81">
        <v>167.31299999999999</v>
      </c>
      <c r="L16" s="58"/>
      <c r="M16" s="76" t="s">
        <v>35</v>
      </c>
      <c r="N16" s="63" t="s">
        <v>36</v>
      </c>
    </row>
    <row r="17" spans="1:14">
      <c r="A17" s="80" t="s">
        <v>37</v>
      </c>
      <c r="B17" s="80" t="s">
        <v>38</v>
      </c>
      <c r="C17" s="81">
        <v>126.76600000000001</v>
      </c>
      <c r="D17" s="81">
        <v>125.297</v>
      </c>
      <c r="E17" s="81">
        <v>124.907</v>
      </c>
      <c r="F17" s="81">
        <v>125.622</v>
      </c>
      <c r="G17" s="81">
        <v>129.08699999999999</v>
      </c>
      <c r="H17" s="81">
        <v>133.726</v>
      </c>
      <c r="I17" s="81">
        <v>138.61600000000001</v>
      </c>
      <c r="J17" s="81">
        <v>144.08600000000001</v>
      </c>
      <c r="K17" s="81">
        <v>147.67500000000001</v>
      </c>
      <c r="L17" s="58"/>
      <c r="N17" s="63"/>
    </row>
    <row r="18" spans="1:14">
      <c r="A18" s="80" t="s">
        <v>39</v>
      </c>
      <c r="B18" s="80" t="s">
        <v>40</v>
      </c>
      <c r="C18" s="81">
        <v>17.795999999999999</v>
      </c>
      <c r="D18" s="81">
        <v>17.548999999999999</v>
      </c>
      <c r="E18" s="81">
        <v>15.794</v>
      </c>
      <c r="F18" s="81">
        <v>16.012</v>
      </c>
      <c r="G18" s="81">
        <v>15.821999999999999</v>
      </c>
      <c r="H18" s="81">
        <v>16.013000000000002</v>
      </c>
      <c r="I18" s="81">
        <v>17.815999999999999</v>
      </c>
      <c r="J18" s="81">
        <v>19.164000000000001</v>
      </c>
      <c r="K18" s="81">
        <v>19.638000000000002</v>
      </c>
      <c r="L18" s="58"/>
      <c r="N18" s="63"/>
    </row>
    <row r="19" spans="1:14">
      <c r="A19" s="80" t="s">
        <v>41</v>
      </c>
      <c r="B19" s="80" t="s">
        <v>42</v>
      </c>
      <c r="C19" s="81">
        <v>43.933</v>
      </c>
      <c r="D19" s="81">
        <v>43.683</v>
      </c>
      <c r="E19" s="81">
        <v>45.110999999999997</v>
      </c>
      <c r="F19" s="81">
        <v>46.871000000000002</v>
      </c>
      <c r="G19" s="81">
        <v>47.98</v>
      </c>
      <c r="H19" s="81">
        <v>47.670999999999999</v>
      </c>
      <c r="I19" s="81">
        <v>47.878</v>
      </c>
      <c r="J19" s="81">
        <v>51.134999999999998</v>
      </c>
      <c r="K19" s="81">
        <v>51.061</v>
      </c>
    </row>
    <row r="20" spans="1:14">
      <c r="A20" s="80" t="s">
        <v>43</v>
      </c>
      <c r="B20" s="80" t="s">
        <v>44</v>
      </c>
      <c r="C20" s="81">
        <v>19.059999999999999</v>
      </c>
      <c r="D20" s="81">
        <v>18.587</v>
      </c>
      <c r="E20" s="81">
        <v>20.204999999999998</v>
      </c>
      <c r="F20" s="81">
        <v>20.465</v>
      </c>
      <c r="G20" s="81">
        <v>21.071000000000002</v>
      </c>
      <c r="H20" s="81">
        <v>21.096</v>
      </c>
      <c r="I20" s="81">
        <v>20.751000000000001</v>
      </c>
      <c r="J20" s="81">
        <v>22.573</v>
      </c>
      <c r="K20" s="81">
        <v>23.100999999999999</v>
      </c>
      <c r="L20" s="58"/>
      <c r="N20" s="63"/>
    </row>
    <row r="21" spans="1:14">
      <c r="A21" s="80" t="s">
        <v>45</v>
      </c>
      <c r="B21" s="80" t="s">
        <v>46</v>
      </c>
      <c r="C21" s="81">
        <v>24.873000000000001</v>
      </c>
      <c r="D21" s="81">
        <v>25.096</v>
      </c>
      <c r="E21" s="81">
        <v>24.905999999999999</v>
      </c>
      <c r="F21" s="81">
        <v>26.405999999999999</v>
      </c>
      <c r="G21" s="81">
        <v>26.908999999999999</v>
      </c>
      <c r="H21" s="81">
        <v>26.574999999999999</v>
      </c>
      <c r="I21" s="81">
        <v>27.126999999999999</v>
      </c>
      <c r="J21" s="81">
        <v>28.562000000000001</v>
      </c>
      <c r="K21" s="81">
        <v>27.96</v>
      </c>
      <c r="L21" s="58"/>
      <c r="N21" s="63"/>
    </row>
    <row r="22" spans="1:14">
      <c r="A22" s="80"/>
      <c r="B22" s="80"/>
      <c r="C22" s="81"/>
      <c r="D22" s="81"/>
      <c r="E22" s="81"/>
      <c r="F22" s="81"/>
      <c r="G22" s="81"/>
      <c r="H22" s="81"/>
      <c r="I22" s="81"/>
      <c r="J22" s="81"/>
      <c r="K22" s="81"/>
    </row>
    <row r="23" spans="1:14">
      <c r="A23" s="83" t="s">
        <v>47</v>
      </c>
      <c r="B23" s="84"/>
      <c r="C23" s="85">
        <f t="shared" ref="C23:K23" si="1">(C20+C16)</f>
        <v>163.62200000000001</v>
      </c>
      <c r="D23" s="85">
        <f t="shared" si="1"/>
        <v>161.43299999999999</v>
      </c>
      <c r="E23" s="85">
        <f t="shared" si="1"/>
        <v>160.90600000000001</v>
      </c>
      <c r="F23" s="85">
        <f t="shared" si="1"/>
        <v>162.09899999999999</v>
      </c>
      <c r="G23" s="85">
        <f t="shared" si="1"/>
        <v>165.98</v>
      </c>
      <c r="H23" s="85">
        <f t="shared" si="1"/>
        <v>170.83500000000001</v>
      </c>
      <c r="I23" s="85">
        <f t="shared" si="1"/>
        <v>177.18299999999999</v>
      </c>
      <c r="J23" s="85">
        <f t="shared" si="1"/>
        <v>185.82300000000001</v>
      </c>
      <c r="K23" s="84">
        <f t="shared" si="1"/>
        <v>190.41399999999999</v>
      </c>
      <c r="N23" s="63"/>
    </row>
    <row r="24" spans="1:14">
      <c r="A24" s="83" t="s">
        <v>48</v>
      </c>
      <c r="B24" s="84"/>
      <c r="C24" s="85">
        <v>5.8</v>
      </c>
      <c r="D24" s="85">
        <v>5.8</v>
      </c>
      <c r="E24" s="85">
        <v>6.02</v>
      </c>
      <c r="F24" s="85">
        <v>6.64</v>
      </c>
      <c r="G24" s="85">
        <v>7.04</v>
      </c>
      <c r="H24" s="85">
        <v>7.42</v>
      </c>
      <c r="I24" s="85">
        <v>7.76</v>
      </c>
      <c r="J24" s="85">
        <v>8.6199999999999992</v>
      </c>
      <c r="K24" s="84">
        <v>9.48</v>
      </c>
      <c r="N24" s="63"/>
    </row>
    <row r="25" spans="1:14">
      <c r="A25" s="83" t="s">
        <v>49</v>
      </c>
      <c r="B25" s="84"/>
      <c r="C25" s="85">
        <f>C24/C23*100</f>
        <v>3.5447555952133571</v>
      </c>
      <c r="D25" s="85">
        <f t="shared" ref="D25:H25" si="2">D24/D23*100</f>
        <v>3.5928217898447037</v>
      </c>
      <c r="E25" s="85">
        <f t="shared" si="2"/>
        <v>3.7413148049171561</v>
      </c>
      <c r="F25" s="85">
        <f t="shared" si="2"/>
        <v>4.0962621607782896</v>
      </c>
      <c r="G25" s="85">
        <f t="shared" si="2"/>
        <v>4.2414748764911439</v>
      </c>
      <c r="H25" s="85">
        <f t="shared" si="2"/>
        <v>4.3433722597828313</v>
      </c>
      <c r="I25" s="85">
        <f>I24/I23*100</f>
        <v>4.3796526754824106</v>
      </c>
      <c r="J25" s="85">
        <f>J24/J23*100</f>
        <v>4.6388229659407063</v>
      </c>
      <c r="K25" s="86">
        <f>K24/K23*100</f>
        <v>4.9786255212326829</v>
      </c>
      <c r="N25" s="63"/>
    </row>
    <row r="26" spans="1:14">
      <c r="A26" s="80"/>
      <c r="B26" s="80"/>
      <c r="C26" s="81"/>
      <c r="D26" s="81"/>
      <c r="E26" s="81"/>
      <c r="F26" s="81"/>
      <c r="G26" s="81"/>
      <c r="H26" s="81"/>
      <c r="I26" s="81"/>
      <c r="J26" s="81"/>
      <c r="K26" s="81"/>
      <c r="N26" s="63"/>
    </row>
    <row r="27" spans="1:14">
      <c r="A27" s="56"/>
      <c r="B27" s="77"/>
      <c r="C27" s="78"/>
      <c r="D27" s="77"/>
      <c r="E27" s="77"/>
      <c r="F27" s="77"/>
      <c r="G27" s="77"/>
      <c r="H27" s="77"/>
      <c r="I27" s="77"/>
      <c r="J27" s="77"/>
      <c r="K27" s="77"/>
      <c r="L27" s="56"/>
      <c r="M27" s="76"/>
      <c r="N27" s="79"/>
    </row>
    <row r="28" spans="1:14">
      <c r="A28" s="90" t="s">
        <v>51</v>
      </c>
      <c r="B28" s="43" t="s">
        <v>50</v>
      </c>
      <c r="M28" s="76"/>
      <c r="N28" s="63"/>
    </row>
    <row r="29" spans="1:14">
      <c r="B29" s="43" t="s">
        <v>52</v>
      </c>
      <c r="C29" s="43">
        <v>10.039999999999999</v>
      </c>
      <c r="D29" s="43" t="s">
        <v>53</v>
      </c>
      <c r="N29" s="63"/>
    </row>
    <row r="30" spans="1:14">
      <c r="B30" s="43" t="s">
        <v>54</v>
      </c>
      <c r="C30" s="91">
        <v>5.8999999999999997E-2</v>
      </c>
      <c r="N30" s="63"/>
    </row>
    <row r="31" spans="1:14">
      <c r="N31" s="63"/>
    </row>
    <row r="32" spans="1:14">
      <c r="N32" s="63"/>
    </row>
    <row r="33" spans="12:14">
      <c r="N33" s="63"/>
    </row>
    <row r="34" spans="12:14">
      <c r="N34" s="63"/>
    </row>
    <row r="35" spans="12:14">
      <c r="N35" s="63"/>
    </row>
    <row r="36" spans="12:14">
      <c r="N36" s="63"/>
    </row>
    <row r="37" spans="12:14">
      <c r="N37" s="63"/>
    </row>
    <row r="38" spans="12:14">
      <c r="N38" s="63"/>
    </row>
    <row r="39" spans="12:14">
      <c r="N39" s="63"/>
    </row>
    <row r="40" spans="12:14">
      <c r="N40" s="63"/>
    </row>
    <row r="41" spans="12:14">
      <c r="N41" s="63"/>
    </row>
    <row r="42" spans="12:14">
      <c r="L42" s="56"/>
      <c r="N42" s="63"/>
    </row>
    <row r="43" spans="12:14">
      <c r="N43" s="63"/>
    </row>
    <row r="44" spans="12:14">
      <c r="M44" s="79"/>
      <c r="N44" s="79"/>
    </row>
    <row r="45" spans="12:14">
      <c r="M45" s="76"/>
      <c r="N45" s="63"/>
    </row>
    <row r="46" spans="12:14">
      <c r="M46" s="76"/>
      <c r="N46" s="63"/>
    </row>
    <row r="47" spans="12:14">
      <c r="M47" s="76"/>
      <c r="N47" s="63"/>
    </row>
    <row r="48" spans="12:14">
      <c r="M48" s="76"/>
      <c r="N48" s="63"/>
    </row>
    <row r="49" spans="13:14">
      <c r="N49" s="63"/>
    </row>
    <row r="50" spans="13:14">
      <c r="N50" s="63"/>
    </row>
    <row r="51" spans="13:14">
      <c r="N51" s="63"/>
    </row>
    <row r="52" spans="13:14">
      <c r="N52" s="63"/>
    </row>
    <row r="53" spans="13:14">
      <c r="N53" s="63"/>
    </row>
    <row r="54" spans="13:14">
      <c r="N54" s="63"/>
    </row>
    <row r="55" spans="13:14">
      <c r="N55" s="63"/>
    </row>
    <row r="58" spans="13:14">
      <c r="M58" s="87"/>
    </row>
    <row r="59" spans="13:14">
      <c r="N59" s="63"/>
    </row>
    <row r="73" spans="12:14">
      <c r="L73" s="56"/>
      <c r="N73" s="63"/>
    </row>
    <row r="75" spans="12:14">
      <c r="N75" s="88"/>
    </row>
    <row r="88" spans="12:14">
      <c r="L88" s="56"/>
    </row>
    <row r="89" spans="12:14">
      <c r="N89" s="63"/>
    </row>
    <row r="90" spans="12:14">
      <c r="N90" s="88"/>
    </row>
    <row r="102" spans="12:12">
      <c r="L102" s="58"/>
    </row>
    <row r="103" spans="12:12">
      <c r="L103" s="58"/>
    </row>
    <row r="104" spans="12:12">
      <c r="L104" s="89"/>
    </row>
    <row r="105" spans="12:12">
      <c r="L105" s="89"/>
    </row>
    <row r="106" spans="12:12">
      <c r="L106" s="58"/>
    </row>
    <row r="107" spans="12:12">
      <c r="L107" s="58"/>
    </row>
  </sheetData>
  <dataValidations count="1">
    <dataValidation type="list" allowBlank="1" showInputMessage="1" showErrorMessage="1" sqref="E2:E4 I2:I4 G2:G4 K2:K4" xr:uid="{00000000-0002-0000-0000-000000000000}">
      <formula1>#REF!</formula1>
    </dataValidation>
  </dataValidations>
  <pageMargins left="0.79000000000000015" right="0.79000000000000015" top="0.98" bottom="0.98" header="0.51" footer="0.51"/>
  <pageSetup paperSize="9" orientation="landscape" r:id="rId1"/>
  <headerFooter alignWithMargins="0">
    <oddHeader>&amp;L&amp;"OfficinaSansITCPro Book,Standard"INFRAS | &amp;D&amp;C&amp;"OfficinaSansITCPro Book,Standard"&amp;P|&amp;N&amp;R&amp;"OfficinaSansITCPro Book,Standard"&amp;A</oddHeader>
    <oddFooter>&amp;R&amp;"OfficinaSansITCPro Book,Standard"&amp;8&amp;Z&amp;F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Y11"/>
  <sheetViews>
    <sheetView showGridLines="0" workbookViewId="0">
      <selection activeCell="J31" sqref="J31"/>
    </sheetView>
  </sheetViews>
  <sheetFormatPr baseColWidth="10" defaultRowHeight="12.75"/>
  <cols>
    <col min="1" max="1" width="18" style="25" bestFit="1" customWidth="1"/>
    <col min="2" max="2" width="20.140625" style="25" customWidth="1"/>
    <col min="3" max="4" width="9.7109375" style="25" customWidth="1"/>
    <col min="5" max="8" width="9.7109375" style="13" customWidth="1"/>
    <col min="9" max="17" width="9.7109375" style="25" customWidth="1"/>
    <col min="18" max="16384" width="11.42578125" style="25"/>
  </cols>
  <sheetData>
    <row r="1" spans="1:25" ht="15.95" customHeight="1">
      <c r="A1" s="46" t="s">
        <v>1</v>
      </c>
      <c r="B1" s="97" t="s">
        <v>56</v>
      </c>
      <c r="C1" s="98"/>
      <c r="D1" s="98"/>
      <c r="E1" s="98"/>
      <c r="F1" s="98"/>
      <c r="G1" s="98"/>
      <c r="H1" s="98"/>
      <c r="I1" s="98"/>
      <c r="J1" s="98"/>
      <c r="K1" s="98"/>
      <c r="L1" s="98"/>
      <c r="M1" s="98"/>
      <c r="N1" s="98"/>
      <c r="O1" s="98"/>
      <c r="P1" s="98"/>
      <c r="Q1" s="98"/>
    </row>
    <row r="2" spans="1:25" ht="15.95" customHeight="1">
      <c r="A2" s="46" t="s">
        <v>2</v>
      </c>
      <c r="B2" s="97"/>
      <c r="C2" s="98"/>
      <c r="D2" s="98"/>
      <c r="E2" s="98"/>
      <c r="F2" s="98"/>
      <c r="G2" s="98"/>
      <c r="H2" s="98"/>
      <c r="I2" s="98"/>
      <c r="J2" s="98"/>
      <c r="K2" s="98"/>
      <c r="L2" s="98"/>
      <c r="M2" s="98"/>
      <c r="N2" s="98"/>
      <c r="O2" s="98"/>
      <c r="P2" s="98"/>
      <c r="Q2" s="98"/>
    </row>
    <row r="3" spans="1:25" ht="27" customHeight="1">
      <c r="A3" s="46" t="s">
        <v>0</v>
      </c>
      <c r="B3" s="99" t="s">
        <v>57</v>
      </c>
      <c r="C3" s="98"/>
      <c r="D3" s="98"/>
      <c r="E3" s="98"/>
      <c r="F3" s="98"/>
      <c r="G3" s="98"/>
      <c r="H3" s="98"/>
      <c r="I3" s="98"/>
      <c r="J3" s="98"/>
      <c r="K3" s="98"/>
      <c r="L3" s="98"/>
      <c r="M3" s="98"/>
      <c r="N3" s="98"/>
      <c r="O3" s="98"/>
      <c r="P3" s="98"/>
      <c r="Q3" s="98"/>
      <c r="Y3" s="26" t="str">
        <f>"Quelle: "&amp;Daten!B3</f>
        <v>Quelle: Fairtrade Deutschland: Jahres- und Wirkungsberichte (verschd. Jahrgänge)
Marktanteile: Statistisches Bundesamt, Konsumausgaben der privaten Haushalte</v>
      </c>
    </row>
    <row r="4" spans="1:25" ht="13.5" customHeight="1">
      <c r="A4" s="46" t="s">
        <v>3</v>
      </c>
      <c r="B4" s="97"/>
      <c r="C4" s="98"/>
      <c r="D4" s="98"/>
      <c r="E4" s="98"/>
      <c r="F4" s="98"/>
      <c r="G4" s="98"/>
      <c r="H4" s="98"/>
      <c r="I4" s="98"/>
      <c r="J4" s="98"/>
      <c r="K4" s="98"/>
      <c r="L4" s="98"/>
      <c r="M4" s="98"/>
      <c r="N4" s="98"/>
      <c r="O4" s="98"/>
      <c r="P4" s="98"/>
      <c r="Q4" s="98"/>
    </row>
    <row r="5" spans="1:25">
      <c r="A5" s="46" t="s">
        <v>8</v>
      </c>
      <c r="B5" s="97" t="s">
        <v>15</v>
      </c>
      <c r="C5" s="98"/>
      <c r="D5" s="98"/>
      <c r="E5" s="98"/>
      <c r="F5" s="98"/>
      <c r="G5" s="98"/>
      <c r="H5" s="98"/>
      <c r="I5" s="98"/>
      <c r="J5" s="98"/>
      <c r="K5" s="98"/>
      <c r="L5" s="98"/>
      <c r="M5" s="98"/>
      <c r="N5" s="98"/>
      <c r="O5" s="98"/>
      <c r="P5" s="98"/>
      <c r="Q5" s="98"/>
    </row>
    <row r="6" spans="1:25">
      <c r="A6" s="47" t="s">
        <v>9</v>
      </c>
      <c r="B6" s="95" t="s">
        <v>55</v>
      </c>
      <c r="C6" s="96"/>
      <c r="D6" s="96"/>
      <c r="E6" s="96"/>
      <c r="F6" s="96"/>
      <c r="G6" s="96"/>
      <c r="H6" s="96"/>
      <c r="I6" s="96"/>
      <c r="J6" s="96"/>
      <c r="K6" s="96"/>
      <c r="L6" s="96"/>
      <c r="M6" s="96"/>
      <c r="N6" s="96"/>
      <c r="O6" s="96"/>
      <c r="P6" s="96"/>
      <c r="Q6" s="96"/>
    </row>
    <row r="8" spans="1:25" ht="13.5">
      <c r="A8" s="14"/>
      <c r="B8" s="14"/>
      <c r="C8" s="13"/>
      <c r="D8" s="15"/>
    </row>
    <row r="9" spans="1:25" ht="18" customHeight="1">
      <c r="A9" s="13"/>
      <c r="B9" s="28"/>
      <c r="C9" s="29">
        <v>2008</v>
      </c>
      <c r="D9" s="29">
        <v>2009</v>
      </c>
      <c r="E9" s="29">
        <v>2010</v>
      </c>
      <c r="F9" s="29">
        <v>2011</v>
      </c>
      <c r="G9" s="29">
        <v>2012</v>
      </c>
      <c r="H9" s="29">
        <v>2013</v>
      </c>
      <c r="I9" s="29">
        <v>2014</v>
      </c>
      <c r="J9" s="29">
        <v>2015</v>
      </c>
      <c r="K9" s="29">
        <v>2016</v>
      </c>
      <c r="L9" s="29">
        <v>2017</v>
      </c>
      <c r="M9" s="29">
        <v>2018</v>
      </c>
      <c r="N9" s="29">
        <v>2019</v>
      </c>
      <c r="O9" s="29">
        <v>2020</v>
      </c>
      <c r="P9" s="29">
        <v>2021</v>
      </c>
      <c r="Q9" s="29">
        <v>2022</v>
      </c>
      <c r="R9" s="29">
        <v>2023</v>
      </c>
      <c r="U9" s="6"/>
      <c r="V9" s="6"/>
    </row>
    <row r="10" spans="1:25" ht="18" customHeight="1">
      <c r="A10" s="16"/>
      <c r="B10" s="30" t="s">
        <v>17</v>
      </c>
      <c r="C10" s="42">
        <v>0.17</v>
      </c>
      <c r="D10" s="42">
        <v>0.21</v>
      </c>
      <c r="E10" s="42">
        <v>0.27</v>
      </c>
      <c r="F10" s="42">
        <v>0.32</v>
      </c>
      <c r="G10" s="42">
        <v>0.409138</v>
      </c>
      <c r="H10" s="42">
        <v>0.49457099999999998</v>
      </c>
      <c r="I10" s="42">
        <v>0.63460499999999997</v>
      </c>
      <c r="J10" s="42">
        <v>0.78523617300000004</v>
      </c>
      <c r="K10" s="42">
        <v>0.92230161700000002</v>
      </c>
      <c r="L10" s="42">
        <v>1.0580900609999999</v>
      </c>
      <c r="M10" s="42">
        <v>1.2097434929999999</v>
      </c>
      <c r="N10" s="42">
        <v>1.7171492418199998</v>
      </c>
      <c r="O10" s="42">
        <v>1.601314152</v>
      </c>
      <c r="P10" s="42">
        <v>1.69</v>
      </c>
      <c r="Q10" s="42">
        <v>1.96</v>
      </c>
      <c r="R10" s="93">
        <v>2.12</v>
      </c>
    </row>
    <row r="11" spans="1:25" ht="18" customHeight="1">
      <c r="B11" s="41" t="s">
        <v>16</v>
      </c>
      <c r="C11" s="92">
        <v>1E-3</v>
      </c>
      <c r="D11" s="92">
        <v>1.2999999999999999E-3</v>
      </c>
      <c r="E11" s="92">
        <v>1.6999999999999999E-3</v>
      </c>
      <c r="F11" s="92">
        <v>2E-3</v>
      </c>
      <c r="G11" s="92">
        <v>2.4649837329798773E-3</v>
      </c>
      <c r="H11" s="92">
        <v>2.8950215119852487E-3</v>
      </c>
      <c r="I11" s="92">
        <v>3.5952105781977628E-3</v>
      </c>
      <c r="J11" s="92">
        <v>4.2569224551531216E-3</v>
      </c>
      <c r="K11" s="92">
        <v>4.8465156277916156E-3</v>
      </c>
      <c r="L11" s="92">
        <v>5.4112289348253011E-3</v>
      </c>
      <c r="M11" s="92">
        <v>5.9554843573851358E-3</v>
      </c>
      <c r="N11" s="92">
        <v>8.1804849830401875E-3</v>
      </c>
      <c r="O11" s="92">
        <v>7.2282671000067711E-3</v>
      </c>
      <c r="P11" s="92">
        <v>7.1999999999999998E-3</v>
      </c>
      <c r="Q11" s="92">
        <v>7.7999999999999996E-3</v>
      </c>
      <c r="R11" s="94">
        <v>8.0000000000000002E-3</v>
      </c>
    </row>
  </sheetData>
  <sheetProtection selectLockedCells="1"/>
  <mergeCells count="6">
    <mergeCell ref="B6:Q6"/>
    <mergeCell ref="B1:Q1"/>
    <mergeCell ref="B2:Q2"/>
    <mergeCell ref="B3:Q3"/>
    <mergeCell ref="B4:Q4"/>
    <mergeCell ref="B5:Q5"/>
  </mergeCells>
  <phoneticPr fontId="19" type="noConversion"/>
  <conditionalFormatting sqref="U9:V9">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29"/>
  <sheetViews>
    <sheetView showGridLines="0" tabSelected="1" zoomScale="130" zoomScaleNormal="130" workbookViewId="0">
      <selection sqref="A1:N21"/>
    </sheetView>
  </sheetViews>
  <sheetFormatPr baseColWidth="10" defaultRowHeight="12.75"/>
  <cols>
    <col min="1" max="1" width="3.28515625" style="27"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22.7109375" style="1" customWidth="1"/>
    <col min="12" max="12" width="1.7109375" style="1" customWidth="1"/>
    <col min="13" max="13" width="14" style="1" customWidth="1"/>
    <col min="14" max="14" width="7.8554687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31"/>
      <c r="B1" s="32"/>
      <c r="C1" s="32"/>
      <c r="D1" s="32"/>
      <c r="E1" s="32"/>
      <c r="F1" s="32"/>
      <c r="G1" s="32"/>
      <c r="H1" s="32"/>
      <c r="I1" s="32"/>
      <c r="J1" s="32"/>
      <c r="K1" s="32"/>
      <c r="L1" s="32"/>
      <c r="M1" s="32"/>
      <c r="N1" s="33"/>
    </row>
    <row r="2" spans="1:25" ht="20.25" customHeight="1">
      <c r="A2" s="34"/>
      <c r="B2" s="2"/>
      <c r="C2" s="2"/>
      <c r="D2" s="2"/>
      <c r="E2" s="2"/>
      <c r="F2" s="2"/>
      <c r="G2" s="2"/>
      <c r="H2" s="2"/>
      <c r="I2" s="2"/>
      <c r="J2" s="2"/>
      <c r="K2" s="2"/>
      <c r="L2" s="2"/>
      <c r="M2" s="2"/>
      <c r="N2" s="35"/>
      <c r="Q2" s="100" t="s">
        <v>7</v>
      </c>
      <c r="R2" s="101"/>
      <c r="S2" s="101"/>
      <c r="T2" s="101"/>
      <c r="U2" s="101"/>
      <c r="V2" s="101"/>
      <c r="W2" s="101"/>
      <c r="X2" s="101"/>
      <c r="Y2" s="102"/>
    </row>
    <row r="3" spans="1:25" ht="18.75" customHeight="1">
      <c r="A3" s="34"/>
      <c r="B3" s="9"/>
      <c r="C3" s="9"/>
      <c r="D3" s="9"/>
      <c r="E3" s="9"/>
      <c r="F3" s="9"/>
      <c r="G3" s="9"/>
      <c r="H3" s="9"/>
      <c r="I3" s="9"/>
      <c r="J3" s="9"/>
      <c r="K3" s="9"/>
      <c r="L3" s="9"/>
      <c r="M3" s="9"/>
      <c r="N3" s="35"/>
      <c r="Q3" s="18"/>
      <c r="R3" s="19"/>
      <c r="S3" s="24"/>
      <c r="T3" s="19"/>
      <c r="U3" s="19"/>
      <c r="V3" s="24"/>
      <c r="W3" s="19"/>
      <c r="X3" s="19"/>
      <c r="Y3" s="20"/>
    </row>
    <row r="4" spans="1:25" ht="15.95" customHeight="1">
      <c r="A4" s="34"/>
      <c r="B4" s="5"/>
      <c r="C4" s="5"/>
      <c r="D4" s="5"/>
      <c r="E4" s="5"/>
      <c r="F4" s="5"/>
      <c r="G4" s="5"/>
      <c r="H4" s="5"/>
      <c r="I4" s="5"/>
      <c r="J4" s="5"/>
      <c r="K4" s="5"/>
      <c r="L4" s="5"/>
      <c r="N4" s="35"/>
      <c r="Q4" s="18"/>
      <c r="R4" s="19"/>
      <c r="S4" s="19"/>
      <c r="T4" s="19"/>
      <c r="U4" s="19"/>
      <c r="V4" s="19"/>
      <c r="W4" s="19"/>
      <c r="X4" s="19"/>
      <c r="Y4" s="20"/>
    </row>
    <row r="5" spans="1:25" ht="7.5" customHeight="1">
      <c r="A5" s="34"/>
      <c r="B5" s="5"/>
      <c r="C5" s="5"/>
      <c r="D5" s="5"/>
      <c r="E5" s="5"/>
      <c r="F5" s="5"/>
      <c r="G5" s="5"/>
      <c r="H5" s="5"/>
      <c r="I5" s="5"/>
      <c r="J5" s="5"/>
      <c r="K5" s="5"/>
      <c r="L5" s="5"/>
      <c r="M5" s="5"/>
      <c r="N5" s="35"/>
      <c r="Q5" s="18"/>
      <c r="R5" s="19"/>
      <c r="S5" s="19"/>
      <c r="T5" s="19"/>
      <c r="U5" s="19"/>
      <c r="V5" s="19"/>
      <c r="W5" s="19"/>
      <c r="X5" s="19"/>
      <c r="Y5" s="20"/>
    </row>
    <row r="6" spans="1:25" ht="16.5" customHeight="1">
      <c r="A6" s="34"/>
      <c r="C6" s="4"/>
      <c r="N6" s="35"/>
      <c r="Q6" s="18"/>
      <c r="R6" s="19"/>
      <c r="S6" s="19"/>
      <c r="T6" s="19"/>
      <c r="U6" s="19"/>
      <c r="V6" s="19"/>
      <c r="W6" s="19"/>
      <c r="X6" s="19"/>
      <c r="Y6" s="20"/>
    </row>
    <row r="7" spans="1:25" ht="16.5" customHeight="1">
      <c r="A7" s="34"/>
      <c r="C7" s="4"/>
      <c r="N7" s="35"/>
      <c r="Q7" s="18"/>
      <c r="R7" s="19"/>
      <c r="S7" s="19"/>
      <c r="T7" s="19"/>
      <c r="U7" s="19"/>
      <c r="V7" s="19"/>
      <c r="W7" s="19"/>
      <c r="X7" s="19"/>
      <c r="Y7" s="20"/>
    </row>
    <row r="8" spans="1:25" ht="16.5" customHeight="1">
      <c r="A8" s="34"/>
      <c r="C8" s="4"/>
      <c r="N8" s="35"/>
      <c r="Q8" s="18"/>
      <c r="R8" s="19"/>
      <c r="S8" s="19"/>
      <c r="T8" s="19"/>
      <c r="U8" s="19"/>
      <c r="V8" s="19"/>
      <c r="W8" s="19"/>
      <c r="X8" s="19"/>
      <c r="Y8" s="20"/>
    </row>
    <row r="9" spans="1:25" ht="16.5" customHeight="1">
      <c r="A9" s="34"/>
      <c r="C9" s="4"/>
      <c r="N9" s="35"/>
      <c r="Q9" s="18"/>
      <c r="R9" s="19"/>
      <c r="S9" s="19"/>
      <c r="T9" s="19"/>
      <c r="U9" s="19"/>
      <c r="V9" s="19"/>
      <c r="W9" s="19"/>
      <c r="X9" s="19"/>
      <c r="Y9" s="20"/>
    </row>
    <row r="10" spans="1:25" ht="16.5" customHeight="1">
      <c r="A10" s="34"/>
      <c r="C10" s="4"/>
      <c r="N10" s="35"/>
      <c r="Q10" s="18"/>
      <c r="R10" s="19"/>
      <c r="S10" s="19"/>
      <c r="T10" s="19"/>
      <c r="U10" s="19"/>
      <c r="V10" s="19"/>
      <c r="W10" s="19"/>
      <c r="X10" s="19"/>
      <c r="Y10" s="20"/>
    </row>
    <row r="11" spans="1:25" ht="16.5" customHeight="1">
      <c r="A11" s="34"/>
      <c r="C11" s="4"/>
      <c r="N11" s="35"/>
      <c r="Q11" s="18"/>
      <c r="R11" s="24" t="s">
        <v>4</v>
      </c>
      <c r="S11" s="19"/>
      <c r="T11" s="19"/>
      <c r="U11" s="19"/>
      <c r="V11" s="19"/>
      <c r="W11" s="19"/>
      <c r="X11" s="19"/>
      <c r="Y11" s="20"/>
    </row>
    <row r="12" spans="1:25" ht="16.5" customHeight="1">
      <c r="A12" s="34"/>
      <c r="C12" s="4"/>
      <c r="N12" s="35"/>
      <c r="Q12" s="18"/>
      <c r="R12" s="19"/>
      <c r="S12" s="19"/>
      <c r="T12" s="19"/>
      <c r="U12" s="19"/>
      <c r="V12" s="19"/>
      <c r="W12" s="19"/>
      <c r="X12" s="19"/>
      <c r="Y12" s="20"/>
    </row>
    <row r="13" spans="1:25" ht="17.25" customHeight="1">
      <c r="A13" s="34"/>
      <c r="C13" s="4"/>
      <c r="N13" s="35"/>
      <c r="Q13" s="18"/>
      <c r="R13" s="24" t="s">
        <v>5</v>
      </c>
      <c r="S13" s="19"/>
      <c r="T13" s="19"/>
      <c r="U13" s="19"/>
      <c r="V13" s="19"/>
      <c r="W13" s="19"/>
      <c r="X13" s="19"/>
      <c r="Y13" s="20"/>
    </row>
    <row r="14" spans="1:25" ht="16.5" customHeight="1">
      <c r="A14" s="34"/>
      <c r="C14" s="4"/>
      <c r="N14" s="35"/>
      <c r="Q14" s="18"/>
      <c r="R14" s="19"/>
      <c r="S14" s="19"/>
      <c r="T14" s="19"/>
      <c r="U14" s="19"/>
      <c r="V14" s="19"/>
      <c r="W14" s="19"/>
      <c r="X14" s="19"/>
      <c r="Y14" s="20"/>
    </row>
    <row r="15" spans="1:25" ht="16.5" customHeight="1">
      <c r="A15" s="34"/>
      <c r="C15" s="4"/>
      <c r="N15" s="35"/>
      <c r="Q15" s="18"/>
      <c r="R15" s="19"/>
      <c r="S15" s="24" t="s">
        <v>6</v>
      </c>
      <c r="T15" s="19"/>
      <c r="U15" s="19"/>
      <c r="V15" s="24" t="s">
        <v>6</v>
      </c>
      <c r="W15" s="19"/>
      <c r="X15" s="19"/>
      <c r="Y15" s="20"/>
    </row>
    <row r="16" spans="1:25" ht="16.5" customHeight="1">
      <c r="A16" s="34"/>
      <c r="C16" s="4"/>
      <c r="N16" s="35"/>
      <c r="Q16" s="18"/>
      <c r="R16" s="19"/>
      <c r="S16" s="19"/>
      <c r="T16" s="19"/>
      <c r="U16" s="19"/>
      <c r="V16" s="19"/>
      <c r="W16" s="19"/>
      <c r="X16" s="19"/>
      <c r="Y16" s="20"/>
    </row>
    <row r="17" spans="1:25" ht="16.5" customHeight="1">
      <c r="A17" s="34"/>
      <c r="C17" s="4"/>
      <c r="N17" s="35"/>
      <c r="Q17" s="18"/>
      <c r="R17" s="19"/>
      <c r="S17" s="19"/>
      <c r="T17" s="19"/>
      <c r="U17" s="19"/>
      <c r="V17" s="19"/>
      <c r="W17" s="19"/>
      <c r="X17" s="19"/>
      <c r="Y17" s="20"/>
    </row>
    <row r="18" spans="1:25" ht="22.5" customHeight="1">
      <c r="A18" s="34"/>
      <c r="C18" s="4"/>
      <c r="N18" s="35"/>
      <c r="Q18" s="18"/>
      <c r="R18" s="19"/>
      <c r="S18" s="19"/>
      <c r="T18" s="19"/>
      <c r="U18" s="19"/>
      <c r="V18" s="19"/>
      <c r="W18" s="19"/>
      <c r="X18" s="19"/>
      <c r="Y18" s="20"/>
    </row>
    <row r="19" spans="1:25" ht="87" customHeight="1">
      <c r="A19" s="34"/>
      <c r="B19" s="10"/>
      <c r="C19" s="11"/>
      <c r="D19" s="12"/>
      <c r="E19" s="12"/>
      <c r="F19" s="12"/>
      <c r="G19" s="12"/>
      <c r="H19" s="12"/>
      <c r="I19" s="12"/>
      <c r="J19" s="12"/>
      <c r="K19" s="12"/>
      <c r="L19" s="12"/>
      <c r="M19" s="12"/>
      <c r="N19" s="36"/>
      <c r="Q19" s="21"/>
      <c r="R19" s="22"/>
      <c r="S19" s="22"/>
      <c r="T19" s="22"/>
      <c r="U19" s="22"/>
      <c r="V19" s="22"/>
      <c r="W19" s="22"/>
      <c r="X19" s="22"/>
      <c r="Y19" s="23"/>
    </row>
    <row r="20" spans="1:25" ht="9" customHeight="1">
      <c r="A20" s="34"/>
      <c r="B20" s="10"/>
      <c r="C20" s="11"/>
      <c r="D20" s="12"/>
      <c r="E20" s="40"/>
      <c r="F20" s="12"/>
      <c r="G20" s="40"/>
      <c r="H20" s="12"/>
      <c r="I20" s="40"/>
      <c r="J20" s="12"/>
      <c r="K20" s="40"/>
      <c r="L20" s="12"/>
      <c r="M20" s="40"/>
      <c r="N20" s="36"/>
    </row>
    <row r="21" spans="1:25" ht="21" customHeight="1">
      <c r="A21" s="37"/>
      <c r="B21" s="38"/>
      <c r="C21" s="38"/>
      <c r="D21" s="38"/>
      <c r="E21" s="38"/>
      <c r="F21" s="38"/>
      <c r="G21" s="38"/>
      <c r="H21" s="38"/>
      <c r="I21" s="38"/>
      <c r="J21" s="38"/>
      <c r="K21" s="38"/>
      <c r="L21" s="38"/>
      <c r="M21" s="38"/>
      <c r="N21" s="39"/>
    </row>
    <row r="22" spans="1:25" ht="6.75" customHeight="1"/>
    <row r="23" spans="1:25" ht="6" customHeight="1">
      <c r="B23" s="7"/>
      <c r="C23" s="7"/>
      <c r="D23" s="7"/>
      <c r="E23" s="8"/>
      <c r="F23" s="8"/>
      <c r="G23" s="8"/>
      <c r="H23" s="8"/>
      <c r="I23" s="8"/>
      <c r="J23" s="8"/>
      <c r="K23" s="8"/>
      <c r="L23" s="8"/>
      <c r="M23" s="8"/>
      <c r="N23" s="8"/>
      <c r="O23" s="8"/>
      <c r="P23" s="8"/>
    </row>
    <row r="24" spans="1:25" ht="4.5" customHeight="1">
      <c r="B24" s="7"/>
      <c r="C24" s="7"/>
      <c r="D24" s="7"/>
      <c r="E24" s="8"/>
      <c r="F24" s="8"/>
      <c r="G24" s="8"/>
      <c r="H24" s="8"/>
      <c r="I24" s="8"/>
      <c r="J24" s="8"/>
      <c r="K24" s="8"/>
      <c r="L24" s="8"/>
      <c r="M24" s="8"/>
      <c r="N24" s="8"/>
      <c r="O24" s="8"/>
      <c r="P24" s="8"/>
    </row>
    <row r="25" spans="1:25" ht="6" customHeight="1">
      <c r="B25" s="7"/>
      <c r="C25" s="7"/>
      <c r="D25" s="7"/>
      <c r="E25" s="8"/>
      <c r="F25" s="8"/>
      <c r="G25" s="8"/>
      <c r="H25" s="8"/>
      <c r="I25" s="8"/>
      <c r="J25" s="8"/>
      <c r="K25" s="8"/>
      <c r="L25" s="8"/>
      <c r="M25" s="8"/>
      <c r="N25" s="8"/>
      <c r="O25" s="8"/>
      <c r="P25" s="8"/>
    </row>
    <row r="26" spans="1:25" ht="6.75" customHeight="1"/>
    <row r="27" spans="1:25" ht="4.5" customHeight="1">
      <c r="H27" s="3"/>
      <c r="I27" s="3"/>
      <c r="J27" s="3"/>
      <c r="K27" s="3"/>
      <c r="L27" s="3"/>
    </row>
    <row r="28" spans="1:25">
      <c r="B28" s="17"/>
      <c r="C28" s="17"/>
      <c r="D28" s="17"/>
      <c r="E28" s="17"/>
      <c r="F28" s="17"/>
      <c r="G28" s="3"/>
      <c r="H28" s="3"/>
      <c r="I28" s="3"/>
      <c r="J28" s="3"/>
      <c r="K28" s="3"/>
      <c r="L28" s="3"/>
    </row>
    <row r="29" spans="1:25">
      <c r="B29" s="17"/>
      <c r="C29" s="17"/>
      <c r="D29" s="17"/>
      <c r="E29" s="17"/>
      <c r="F29" s="17"/>
      <c r="G29" s="3"/>
      <c r="H29" s="3"/>
      <c r="I29" s="3"/>
      <c r="J29" s="3"/>
      <c r="K29" s="3"/>
      <c r="L29"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Vorberechnung</vt: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stallmann</dc:creator>
  <cp:lastModifiedBy>Wilke, Sibylle</cp:lastModifiedBy>
  <cp:lastPrinted>2020-06-11T11:03:59Z</cp:lastPrinted>
  <dcterms:created xsi:type="dcterms:W3CDTF">2010-08-25T11:28:54Z</dcterms:created>
  <dcterms:modified xsi:type="dcterms:W3CDTF">2025-04-01T10:45:30Z</dcterms:modified>
</cp:coreProperties>
</file>