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1_Umweltschutzgueter\"/>
    </mc:Choice>
  </mc:AlternateContent>
  <xr:revisionPtr revIDLastSave="0" documentId="13_ncr:1_{D8D29332-29A9-42FA-845B-E4692B2CF467}" xr6:coauthVersionLast="36" xr6:coauthVersionMax="36" xr10:uidLastSave="{00000000-0000-0000-0000-000000000000}"/>
  <bookViews>
    <workbookView xWindow="0" yWindow="0" windowWidth="24240" windowHeight="11115" tabRatio="802" activeTab="2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>OFFSET(Daten!$B$16,0,0,COUNTA(Daten!$B$16:$B$20),-1)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Diagramm!$B$1:$N$33</definedName>
    <definedName name="Print_Area" localSheetId="2">'Diagramm ENGLISCH'!$B$1:$N$33</definedName>
  </definedNames>
  <calcPr calcId="191029"/>
</workbook>
</file>

<file path=xl/calcChain.xml><?xml version="1.0" encoding="utf-8"?>
<calcChain xmlns="http://schemas.openxmlformats.org/spreadsheetml/2006/main">
  <c r="M27" i="1" l="1"/>
  <c r="M26" i="1"/>
  <c r="I27" i="1"/>
  <c r="I28" i="1"/>
  <c r="I26" i="1"/>
  <c r="M28" i="1" l="1"/>
  <c r="M25" i="1"/>
  <c r="I25" i="1"/>
  <c r="I24" i="1" l="1"/>
  <c r="I23" i="1"/>
  <c r="M23" i="1"/>
  <c r="M24" i="1"/>
  <c r="I22" i="1" l="1"/>
  <c r="I21" i="1"/>
  <c r="M21" i="1"/>
  <c r="M22" i="1"/>
  <c r="AC4" i="1" l="1"/>
  <c r="AC5" i="1"/>
  <c r="M20" i="1" l="1"/>
  <c r="M19" i="1"/>
  <c r="I20" i="1"/>
  <c r="I19" i="1"/>
</calcChain>
</file>

<file path=xl/sharedStrings.xml><?xml version="1.0" encoding="utf-8"?>
<sst xmlns="http://schemas.openxmlformats.org/spreadsheetml/2006/main" count="54" uniqueCount="46">
  <si>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</si>
  <si>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</si>
  <si>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</si>
  <si>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</si>
  <si>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</si>
  <si>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</si>
  <si>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</si>
  <si>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</si>
  <si>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</si>
  <si>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</si>
  <si>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Abfall</t>
  </si>
  <si>
    <t>Abwasser</t>
  </si>
  <si>
    <t>Lärm</t>
  </si>
  <si>
    <t>Luft</t>
  </si>
  <si>
    <t>wegen Geheimhaltung nicht zurechenbare Gütergruppen</t>
  </si>
  <si>
    <t>Industrieproduktion</t>
  </si>
  <si>
    <t>Anteil an der Industrieproduktion</t>
  </si>
  <si>
    <t>Produktion von potenziellen Umweltschutzgütern</t>
  </si>
  <si>
    <t>Prozent</t>
  </si>
  <si>
    <t>Milliarden Euro</t>
  </si>
  <si>
    <t>Main heading:</t>
  </si>
  <si>
    <t>Source:</t>
  </si>
  <si>
    <t>Footnote:</t>
  </si>
  <si>
    <t>Name of axis 1:</t>
  </si>
  <si>
    <t>Name of axis 2:</t>
  </si>
  <si>
    <t>Percent</t>
  </si>
  <si>
    <t>Production of potential environmental protection goods</t>
  </si>
  <si>
    <t>Klimaschutz, inklusive erneuerbare Energien</t>
  </si>
  <si>
    <t>Billion euros</t>
  </si>
  <si>
    <t>Waste</t>
  </si>
  <si>
    <t>Waste water</t>
  </si>
  <si>
    <t>Noise</t>
  </si>
  <si>
    <t>Air</t>
  </si>
  <si>
    <t>Groups of goods that cannot be attributed for secrecy reasons</t>
  </si>
  <si>
    <t>Share of industrial production</t>
  </si>
  <si>
    <t>Industrial production</t>
  </si>
  <si>
    <t>Gesamt</t>
  </si>
  <si>
    <t>Total</t>
  </si>
  <si>
    <t>Climate protection, including renewable energy</t>
  </si>
  <si>
    <t>Mess-, Steuerungs- und Regelungstechnik*</t>
  </si>
  <si>
    <t>Measurement and Control Technology*</t>
  </si>
  <si>
    <t>Umweltbundesamt (Hrsg.) 2024: Die Umweltschutzwirtschaft in Deutschland: Produktion, Umsatz und Außenhandel – Aktualisierte Ausgabe 2023. Reihe Umwelt, Innovation, Beschäftigung 04/2024. Dessau-Roßlau, Berlin.</t>
  </si>
  <si>
    <t>2019**</t>
  </si>
  <si>
    <t xml:space="preserve">* 2017: Break in the time series for MSR technology due to changes in confidentiality. The very high increase in 2016/17 is therefore also due to methodological factors. 
** Due to changes in methods, data only partly comparable to previous years. </t>
  </si>
  <si>
    <t xml:space="preserve">* 2017: Bruch in der Zeitreihe bei MSR-Technik infolge Änderungen in der Geheimhaltung. Der sehr hohe Zuwachs 2016/17 ist deshalb auch methodisch bedingt. </t>
  </si>
  <si>
    <t xml:space="preserve">** Aufgrund methodischer Änderungen sind die Daten eingeschränkt mit denen der Vorjahre vergleichbar.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</si>
</sst>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&quot;Quelle:&quot;\ @"/>
    <numFmt numFmtId="165" formatCode="0.0"/>
    <numFmt numFmtId="166" formatCode="_-* #,##0.0\ _€_-;\-* #,##0.0\ _€_-;_-* &quot;-&quot;??\ _€_-;_-@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43" fontId="3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27" fillId="24" borderId="0" xfId="0" applyFont="1" applyFill="1" applyBorder="1"/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5" xfId="42" applyFont="1" applyFill="1" applyBorder="1" applyAlignment="1">
      <alignment horizontal="right" vertical="center"/>
    </xf>
    <xf numFmtId="0" fontId="27" fillId="24" borderId="0" xfId="0" applyFont="1" applyFill="1" applyBorder="1" applyAlignment="1" applyProtection="1">
      <alignment horizontal="left"/>
      <protection locked="0"/>
    </xf>
    <xf numFmtId="0" fontId="30" fillId="25" borderId="26" xfId="0" applyFont="1" applyFill="1" applyBorder="1" applyAlignment="1">
      <alignment horizontal="left" vertical="center" wrapText="1"/>
    </xf>
    <xf numFmtId="0" fontId="30" fillId="25" borderId="27" xfId="0" applyFont="1" applyFill="1" applyBorder="1" applyAlignment="1">
      <alignment horizontal="center" vertical="center" wrapText="1"/>
    </xf>
    <xf numFmtId="165" fontId="29" fillId="24" borderId="22" xfId="0" applyNumberFormat="1" applyFont="1" applyFill="1" applyBorder="1" applyAlignment="1">
      <alignment horizontal="right" vertical="center" wrapText="1" indent="3"/>
    </xf>
    <xf numFmtId="166" fontId="29" fillId="24" borderId="25" xfId="43" applyNumberFormat="1" applyFont="1" applyFill="1" applyBorder="1" applyAlignment="1">
      <alignment horizontal="right" vertical="center" wrapText="1" indent="3"/>
    </xf>
    <xf numFmtId="165" fontId="29" fillId="26" borderId="22" xfId="0" applyNumberFormat="1" applyFont="1" applyFill="1" applyBorder="1" applyAlignment="1">
      <alignment horizontal="right" vertical="center" wrapText="1" indent="3"/>
    </xf>
    <xf numFmtId="166" fontId="29" fillId="26" borderId="25" xfId="43" applyNumberFormat="1" applyFont="1" applyFill="1" applyBorder="1" applyAlignment="1">
      <alignment horizontal="right" vertical="center" wrapText="1" indent="3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165" fontId="27" fillId="24" borderId="0" xfId="0" applyNumberFormat="1" applyFont="1" applyFill="1"/>
    <xf numFmtId="0" fontId="27" fillId="0" borderId="0" xfId="0" applyFont="1" applyFill="1" applyAlignment="1">
      <alignment wrapText="1"/>
    </xf>
    <xf numFmtId="0" fontId="27" fillId="0" borderId="0" xfId="0" applyFont="1" applyFill="1"/>
    <xf numFmtId="0" fontId="26" fillId="0" borderId="21" xfId="0" applyFont="1" applyFill="1" applyBorder="1" applyAlignment="1">
      <alignment horizontal="left" vertical="center" wrapText="1"/>
    </xf>
    <xf numFmtId="165" fontId="29" fillId="0" borderId="22" xfId="0" applyNumberFormat="1" applyFont="1" applyFill="1" applyBorder="1" applyAlignment="1">
      <alignment horizontal="right" vertical="center" wrapText="1" indent="3"/>
    </xf>
    <xf numFmtId="3" fontId="29" fillId="0" borderId="22" xfId="0" applyNumberFormat="1" applyFont="1" applyFill="1" applyBorder="1" applyAlignment="1">
      <alignment horizontal="right" vertical="center" wrapText="1" indent="3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3" builtinId="3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080808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33899348569902E-2"/>
          <c:y val="8.2416136047662014E-2"/>
          <c:w val="0.86431917983881967"/>
          <c:h val="0.66665315603903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Daten!$C$15</c:f>
              <c:strCache>
                <c:ptCount val="1"/>
                <c:pt idx="0">
                  <c:v>Abfall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91-4FFF-8862-4E8A6D20CE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B-4E0E-A600-DCAB7A6F99DE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Daten!$C$16:$C$28</c:f>
              <c:numCache>
                <c:formatCode>0.0</c:formatCode>
                <c:ptCount val="13"/>
                <c:pt idx="0">
                  <c:v>7.8</c:v>
                </c:pt>
                <c:pt idx="1">
                  <c:v>8.9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10.3</c:v>
                </c:pt>
                <c:pt idx="6">
                  <c:v>10.199999999999999</c:v>
                </c:pt>
                <c:pt idx="7">
                  <c:v>10.3</c:v>
                </c:pt>
                <c:pt idx="8">
                  <c:v>10.5</c:v>
                </c:pt>
                <c:pt idx="9">
                  <c:v>11.1</c:v>
                </c:pt>
                <c:pt idx="10">
                  <c:v>7.7</c:v>
                </c:pt>
                <c:pt idx="11">
                  <c:v>7</c:v>
                </c:pt>
                <c:pt idx="1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28-44B2-9963-AA9FC0E9A8DE}"/>
            </c:ext>
          </c:extLst>
        </c:ser>
        <c:ser>
          <c:idx val="1"/>
          <c:order val="1"/>
          <c:tx>
            <c:strRef>
              <c:f>Daten!$D$15</c:f>
              <c:strCache>
                <c:ptCount val="1"/>
                <c:pt idx="0">
                  <c:v>Abwasser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B-4E0E-A600-DCAB7A6F99DE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Daten!$D$16:$D$28</c:f>
              <c:numCache>
                <c:formatCode>0.0</c:formatCode>
                <c:ptCount val="13"/>
                <c:pt idx="0">
                  <c:v>14</c:v>
                </c:pt>
                <c:pt idx="1">
                  <c:v>14.6</c:v>
                </c:pt>
                <c:pt idx="2">
                  <c:v>16.100000000000001</c:v>
                </c:pt>
                <c:pt idx="3">
                  <c:v>16.2</c:v>
                </c:pt>
                <c:pt idx="4">
                  <c:v>16.8</c:v>
                </c:pt>
                <c:pt idx="5">
                  <c:v>17.100000000000001</c:v>
                </c:pt>
                <c:pt idx="6">
                  <c:v>17.100000000000001</c:v>
                </c:pt>
                <c:pt idx="7">
                  <c:v>16.899999999999999</c:v>
                </c:pt>
                <c:pt idx="8">
                  <c:v>17.600000000000001</c:v>
                </c:pt>
                <c:pt idx="9">
                  <c:v>18.8</c:v>
                </c:pt>
                <c:pt idx="10">
                  <c:v>15</c:v>
                </c:pt>
                <c:pt idx="11">
                  <c:v>14.7</c:v>
                </c:pt>
                <c:pt idx="12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28-44B2-9963-AA9FC0E9A8DE}"/>
            </c:ext>
          </c:extLst>
        </c:ser>
        <c:ser>
          <c:idx val="2"/>
          <c:order val="2"/>
          <c:tx>
            <c:strRef>
              <c:f>Daten!$E$15</c:f>
              <c:strCache>
                <c:ptCount val="1"/>
                <c:pt idx="0">
                  <c:v>Lärm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B-4E0E-A600-DCAB7A6F99D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Daten!$E$16:$E$28</c:f>
              <c:numCache>
                <c:formatCode>0.0</c:formatCode>
                <c:ptCount val="13"/>
                <c:pt idx="0">
                  <c:v>3.6</c:v>
                </c:pt>
                <c:pt idx="1">
                  <c:v>4.3</c:v>
                </c:pt>
                <c:pt idx="2">
                  <c:v>5.3</c:v>
                </c:pt>
                <c:pt idx="3">
                  <c:v>5.5</c:v>
                </c:pt>
                <c:pt idx="4">
                  <c:v>5.4</c:v>
                </c:pt>
                <c:pt idx="5">
                  <c:v>5.2</c:v>
                </c:pt>
                <c:pt idx="6">
                  <c:v>5.0999999999999996</c:v>
                </c:pt>
                <c:pt idx="7">
                  <c:v>5.4</c:v>
                </c:pt>
                <c:pt idx="8">
                  <c:v>5.7</c:v>
                </c:pt>
                <c:pt idx="9">
                  <c:v>6.7</c:v>
                </c:pt>
                <c:pt idx="10">
                  <c:v>8.5</c:v>
                </c:pt>
                <c:pt idx="11">
                  <c:v>7.8</c:v>
                </c:pt>
                <c:pt idx="1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28-44B2-9963-AA9FC0E9A8DE}"/>
            </c:ext>
          </c:extLst>
        </c:ser>
        <c:ser>
          <c:idx val="3"/>
          <c:order val="3"/>
          <c:tx>
            <c:strRef>
              <c:f>Daten!$F$15</c:f>
              <c:strCache>
                <c:ptCount val="1"/>
                <c:pt idx="0">
                  <c:v>Luft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FB-4E0E-A600-DCAB7A6F99DE}"/>
                </c:ext>
              </c:extLst>
            </c:dLbl>
            <c:numFmt formatCode="#,##0.0" sourceLinked="0"/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Daten!$F$16:$F$28</c:f>
              <c:numCache>
                <c:formatCode>0.0</c:formatCode>
                <c:ptCount val="13"/>
                <c:pt idx="0">
                  <c:v>5.2</c:v>
                </c:pt>
                <c:pt idx="1">
                  <c:v>6.2</c:v>
                </c:pt>
                <c:pt idx="2">
                  <c:v>7.6</c:v>
                </c:pt>
                <c:pt idx="3">
                  <c:v>7.6</c:v>
                </c:pt>
                <c:pt idx="4">
                  <c:v>7.3</c:v>
                </c:pt>
                <c:pt idx="5">
                  <c:v>8.5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7.5</c:v>
                </c:pt>
                <c:pt idx="11">
                  <c:v>7.6</c:v>
                </c:pt>
                <c:pt idx="1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228-44B2-9963-AA9FC0E9A8DE}"/>
            </c:ext>
          </c:extLst>
        </c:ser>
        <c:ser>
          <c:idx val="4"/>
          <c:order val="4"/>
          <c:tx>
            <c:strRef>
              <c:f>Daten!$G$15</c:f>
              <c:strCache>
                <c:ptCount val="1"/>
                <c:pt idx="0">
                  <c:v>Mess-, Steuerungs- und Regelungstechnik*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FB-4E0E-A600-DCAB7A6F99DE}"/>
                </c:ext>
              </c:extLst>
            </c:dLbl>
            <c:numFmt formatCode="#,##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Daten!$G$16:$G$28</c:f>
              <c:numCache>
                <c:formatCode>0.0</c:formatCode>
                <c:ptCount val="13"/>
                <c:pt idx="0">
                  <c:v>5.2</c:v>
                </c:pt>
                <c:pt idx="1">
                  <c:v>6</c:v>
                </c:pt>
                <c:pt idx="2">
                  <c:v>6.7</c:v>
                </c:pt>
                <c:pt idx="3">
                  <c:v>6.9</c:v>
                </c:pt>
                <c:pt idx="4">
                  <c:v>7</c:v>
                </c:pt>
                <c:pt idx="5">
                  <c:v>7.3</c:v>
                </c:pt>
                <c:pt idx="6">
                  <c:v>7.5</c:v>
                </c:pt>
                <c:pt idx="7">
                  <c:v>7.6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6.2</c:v>
                </c:pt>
                <c:pt idx="11">
                  <c:v>5.7</c:v>
                </c:pt>
                <c:pt idx="1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228-44B2-9963-AA9FC0E9A8DE}"/>
            </c:ext>
          </c:extLst>
        </c:ser>
        <c:ser>
          <c:idx val="5"/>
          <c:order val="5"/>
          <c:tx>
            <c:strRef>
              <c:f>Daten!$H$15</c:f>
              <c:strCache>
                <c:ptCount val="1"/>
                <c:pt idx="0">
                  <c:v>Klimaschutz, inklusive erneuerbare Energien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FB-4E0E-A600-DCAB7A6F99DE}"/>
                </c:ext>
              </c:extLst>
            </c:dLbl>
            <c:numFmt formatCode="#,##0.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Daten!$H$16:$H$28</c:f>
              <c:numCache>
                <c:formatCode>0.0</c:formatCode>
                <c:ptCount val="13"/>
                <c:pt idx="0">
                  <c:v>30.2</c:v>
                </c:pt>
                <c:pt idx="1">
                  <c:v>34.299999999999997</c:v>
                </c:pt>
                <c:pt idx="2">
                  <c:v>37.5</c:v>
                </c:pt>
                <c:pt idx="3">
                  <c:v>35.1</c:v>
                </c:pt>
                <c:pt idx="4">
                  <c:v>33.299999999999997</c:v>
                </c:pt>
                <c:pt idx="5">
                  <c:v>33.200000000000003</c:v>
                </c:pt>
                <c:pt idx="6">
                  <c:v>33.700000000000003</c:v>
                </c:pt>
                <c:pt idx="7">
                  <c:v>34.9</c:v>
                </c:pt>
                <c:pt idx="8">
                  <c:v>34.200000000000003</c:v>
                </c:pt>
                <c:pt idx="9">
                  <c:v>33.9</c:v>
                </c:pt>
                <c:pt idx="10">
                  <c:v>39.299999999999997</c:v>
                </c:pt>
                <c:pt idx="11">
                  <c:v>39.6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228-44B2-9963-AA9FC0E9A8DE}"/>
            </c:ext>
          </c:extLst>
        </c:ser>
        <c:ser>
          <c:idx val="6"/>
          <c:order val="6"/>
          <c:tx>
            <c:strRef>
              <c:f>Daten!$I$15</c:f>
              <c:strCache>
                <c:ptCount val="1"/>
                <c:pt idx="0">
                  <c:v>wegen Geheimhaltung nicht zurechenbare Gütergruppen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2.0222132562943511E-4"/>
                  <c:y val="5.5969767714700567E-5"/>
                </c:manualLayout>
              </c:layout>
              <c:numFmt formatCode="#,##0.0" sourceLinked="0"/>
              <c:spPr>
                <a:noFill/>
              </c:spPr>
              <c:txPr>
                <a:bodyPr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79537655548696E-2"/>
                      <c:h val="3.08111418586052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5228-44B2-9963-AA9FC0E9A8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228-44B2-9963-AA9FC0E9A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E-4154-BC9E-09A6BAB4F36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FB-4E0E-A600-DCAB7A6F99D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FB-4E0E-A600-DCAB7A6F99D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Daten!$I$16:$I$28</c:f>
              <c:numCache>
                <c:formatCode>0.0</c:formatCode>
                <c:ptCount val="13"/>
                <c:pt idx="0">
                  <c:v>1.7</c:v>
                </c:pt>
                <c:pt idx="1">
                  <c:v>1.9</c:v>
                </c:pt>
                <c:pt idx="2">
                  <c:v>1.4</c:v>
                </c:pt>
                <c:pt idx="3">
                  <c:v>2.2000000000000028</c:v>
                </c:pt>
                <c:pt idx="4">
                  <c:v>1.5</c:v>
                </c:pt>
                <c:pt idx="5">
                  <c:v>0.80000000000001137</c:v>
                </c:pt>
                <c:pt idx="6">
                  <c:v>1.1999999999999886</c:v>
                </c:pt>
                <c:pt idx="7">
                  <c:v>2</c:v>
                </c:pt>
                <c:pt idx="8">
                  <c:v>1.3999999999999915</c:v>
                </c:pt>
                <c:pt idx="9">
                  <c:v>0.70000000000000284</c:v>
                </c:pt>
                <c:pt idx="10">
                  <c:v>9.9999999999994316E-2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228-44B2-9963-AA9FC0E9A8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4720328"/>
        <c:axId val="414720720"/>
      </c:barChart>
      <c:lineChart>
        <c:grouping val="standard"/>
        <c:varyColors val="0"/>
        <c:ser>
          <c:idx val="7"/>
          <c:order val="7"/>
          <c:spPr>
            <a:ln>
              <a:noFill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FB-4E0E-A600-DCAB7A6F99DE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Daten!$B$16:$B$20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Daten!$J$16:$J$28</c:f>
              <c:numCache>
                <c:formatCode>0.0</c:formatCode>
                <c:ptCount val="13"/>
                <c:pt idx="0">
                  <c:v>67.7</c:v>
                </c:pt>
                <c:pt idx="1">
                  <c:v>76.2</c:v>
                </c:pt>
                <c:pt idx="2">
                  <c:v>84.8</c:v>
                </c:pt>
                <c:pt idx="3">
                  <c:v>83.7</c:v>
                </c:pt>
                <c:pt idx="4">
                  <c:v>81.599999999999994</c:v>
                </c:pt>
                <c:pt idx="5">
                  <c:v>82.4</c:v>
                </c:pt>
                <c:pt idx="6">
                  <c:v>84.1</c:v>
                </c:pt>
                <c:pt idx="7">
                  <c:v>85.4</c:v>
                </c:pt>
                <c:pt idx="8">
                  <c:v>86.8</c:v>
                </c:pt>
                <c:pt idx="9">
                  <c:v>88.8</c:v>
                </c:pt>
                <c:pt idx="10">
                  <c:v>84.3</c:v>
                </c:pt>
                <c:pt idx="11">
                  <c:v>82.4</c:v>
                </c:pt>
                <c:pt idx="12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5228-44B2-9963-AA9FC0E9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20328"/>
        <c:axId val="414720720"/>
      </c:lineChart>
      <c:lineChart>
        <c:grouping val="standard"/>
        <c:varyColors val="0"/>
        <c:ser>
          <c:idx val="8"/>
          <c:order val="8"/>
          <c:tx>
            <c:strRef>
              <c:f>Daten!$M$15</c:f>
              <c:strCache>
                <c:ptCount val="1"/>
                <c:pt idx="0">
                  <c:v>Anteil an der Industrieproduktion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5.4803582517035807E-2"/>
                  <c:y val="-6.014597345956668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C3-4804-B0CC-02D0DA317C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228-44B2-9963-AA9FC0E9A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33-42C8-8EFF-734CD021905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FB-4E0E-A600-DCAB7A6F99DE}"/>
                </c:ext>
              </c:extLst>
            </c:dLbl>
            <c:numFmt formatCode="#,##0.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Daten!$M$16:$M$28</c:f>
              <c:numCache>
                <c:formatCode>_-* #,##0.0\ _€_-;\-* #,##0.0\ _€_-;_-* "-"??\ _€_-;_-@_-</c:formatCode>
                <c:ptCount val="13"/>
                <c:pt idx="0">
                  <c:v>6.356807511737089</c:v>
                </c:pt>
                <c:pt idx="1">
                  <c:v>6.1900893582453289</c:v>
                </c:pt>
                <c:pt idx="2">
                  <c:v>6.2152269399707176</c:v>
                </c:pt>
                <c:pt idx="3">
                  <c:v>6.1094890510948909</c:v>
                </c:pt>
                <c:pt idx="4">
                  <c:v>5.9562043795620436</c:v>
                </c:pt>
                <c:pt idx="5">
                  <c:v>6.0233918128654977</c:v>
                </c:pt>
                <c:pt idx="6">
                  <c:v>6.0853835021707665</c:v>
                </c:pt>
                <c:pt idx="7">
                  <c:v>6.1794500723589003</c:v>
                </c:pt>
                <c:pt idx="8">
                  <c:v>5.982081323225362</c:v>
                </c:pt>
                <c:pt idx="9">
                  <c:v>5.9557344064386317</c:v>
                </c:pt>
                <c:pt idx="10">
                  <c:v>5.7593769215003077</c:v>
                </c:pt>
                <c:pt idx="11">
                  <c:v>6.2282690854119434</c:v>
                </c:pt>
                <c:pt idx="12">
                  <c:v>6.241388812344999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5228-44B2-9963-AA9FC0E9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3736"/>
        <c:axId val="247953344"/>
      </c:lineChart>
      <c:catAx>
        <c:axId val="41472032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0.87366067582213669"/>
              <c:y val="2.2133459911115705E-2"/>
            </c:manualLayout>
          </c:layout>
          <c:overlay val="0"/>
          <c:txPr>
            <a:bodyPr/>
            <a:lstStyle/>
            <a:p>
              <a:pPr>
                <a:defRPr sz="900" b="1" i="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4720720"/>
        <c:crosses val="autoZero"/>
        <c:auto val="1"/>
        <c:lblAlgn val="ctr"/>
        <c:lblOffset val="100"/>
        <c:noMultiLvlLbl val="0"/>
      </c:catAx>
      <c:valAx>
        <c:axId val="41472072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4720328"/>
        <c:crosses val="autoZero"/>
        <c:crossBetween val="between"/>
      </c:valAx>
      <c:valAx>
        <c:axId val="247953344"/>
        <c:scaling>
          <c:orientation val="minMax"/>
          <c:max val="10"/>
          <c:min val="0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0" i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7953736"/>
        <c:crosses val="max"/>
        <c:crossBetween val="between"/>
        <c:majorUnit val="2"/>
      </c:valAx>
      <c:catAx>
        <c:axId val="247953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7953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1379644363720114E-2"/>
          <c:y val="0.82355982791449112"/>
          <c:w val="0.93368869264226662"/>
          <c:h val="0.129963738048571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33899348569902E-2"/>
          <c:y val="8.2416136047662014E-2"/>
          <c:w val="0.86431917983881967"/>
          <c:h val="0.66665315603903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Waste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8D-4CF5-96AF-6FB36ABB3076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Daten!$C$16:$C$28</c:f>
              <c:numCache>
                <c:formatCode>0.0</c:formatCode>
                <c:ptCount val="13"/>
                <c:pt idx="0">
                  <c:v>7.8</c:v>
                </c:pt>
                <c:pt idx="1">
                  <c:v>8.9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10.3</c:v>
                </c:pt>
                <c:pt idx="6">
                  <c:v>10.199999999999999</c:v>
                </c:pt>
                <c:pt idx="7">
                  <c:v>10.3</c:v>
                </c:pt>
                <c:pt idx="8">
                  <c:v>10.5</c:v>
                </c:pt>
                <c:pt idx="9">
                  <c:v>11.1</c:v>
                </c:pt>
                <c:pt idx="10">
                  <c:v>7.7</c:v>
                </c:pt>
                <c:pt idx="11">
                  <c:v>7</c:v>
                </c:pt>
                <c:pt idx="1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4-4F51-992D-0B04CB2257C7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Waste water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14.0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17A4-4F51-992D-0B04CB2257C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16.5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8D-4CF5-96AF-6FB36ABB3076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Daten!$D$16:$D$28</c:f>
              <c:numCache>
                <c:formatCode>0.0</c:formatCode>
                <c:ptCount val="13"/>
                <c:pt idx="0">
                  <c:v>14</c:v>
                </c:pt>
                <c:pt idx="1">
                  <c:v>14.6</c:v>
                </c:pt>
                <c:pt idx="2">
                  <c:v>16.100000000000001</c:v>
                </c:pt>
                <c:pt idx="3">
                  <c:v>16.2</c:v>
                </c:pt>
                <c:pt idx="4">
                  <c:v>16.8</c:v>
                </c:pt>
                <c:pt idx="5">
                  <c:v>17.100000000000001</c:v>
                </c:pt>
                <c:pt idx="6">
                  <c:v>17.100000000000001</c:v>
                </c:pt>
                <c:pt idx="7">
                  <c:v>16.899999999999999</c:v>
                </c:pt>
                <c:pt idx="8">
                  <c:v>17.600000000000001</c:v>
                </c:pt>
                <c:pt idx="9">
                  <c:v>18.8</c:v>
                </c:pt>
                <c:pt idx="10">
                  <c:v>15</c:v>
                </c:pt>
                <c:pt idx="11">
                  <c:v>14.7</c:v>
                </c:pt>
                <c:pt idx="12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4-4F51-992D-0B04CB2257C7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Noise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8.5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8D-4CF5-96AF-6FB36ABB30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Daten!$E$16:$E$28</c:f>
              <c:numCache>
                <c:formatCode>0.0</c:formatCode>
                <c:ptCount val="13"/>
                <c:pt idx="0">
                  <c:v>3.6</c:v>
                </c:pt>
                <c:pt idx="1">
                  <c:v>4.3</c:v>
                </c:pt>
                <c:pt idx="2">
                  <c:v>5.3</c:v>
                </c:pt>
                <c:pt idx="3">
                  <c:v>5.5</c:v>
                </c:pt>
                <c:pt idx="4">
                  <c:v>5.4</c:v>
                </c:pt>
                <c:pt idx="5">
                  <c:v>5.2</c:v>
                </c:pt>
                <c:pt idx="6">
                  <c:v>5.0999999999999996</c:v>
                </c:pt>
                <c:pt idx="7">
                  <c:v>5.4</c:v>
                </c:pt>
                <c:pt idx="8">
                  <c:v>5.7</c:v>
                </c:pt>
                <c:pt idx="9">
                  <c:v>6.7</c:v>
                </c:pt>
                <c:pt idx="10">
                  <c:v>8.5</c:v>
                </c:pt>
                <c:pt idx="11">
                  <c:v>7.8</c:v>
                </c:pt>
                <c:pt idx="1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4-4F51-992D-0B04CB2257C7}"/>
            </c:ext>
          </c:extLst>
        </c:ser>
        <c:ser>
          <c:idx val="3"/>
          <c:order val="3"/>
          <c:tx>
            <c:strRef>
              <c:f>Daten!$F$14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8.4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8D-4CF5-96AF-6FB36ABB3076}"/>
                </c:ext>
              </c:extLst>
            </c:dLbl>
            <c:numFmt formatCode="#,##0.0" sourceLinked="0"/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Daten!$F$16:$F$28</c:f>
              <c:numCache>
                <c:formatCode>0.0</c:formatCode>
                <c:ptCount val="13"/>
                <c:pt idx="0">
                  <c:v>5.2</c:v>
                </c:pt>
                <c:pt idx="1">
                  <c:v>6.2</c:v>
                </c:pt>
                <c:pt idx="2">
                  <c:v>7.6</c:v>
                </c:pt>
                <c:pt idx="3">
                  <c:v>7.6</c:v>
                </c:pt>
                <c:pt idx="4">
                  <c:v>7.3</c:v>
                </c:pt>
                <c:pt idx="5">
                  <c:v>8.5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7.5</c:v>
                </c:pt>
                <c:pt idx="11">
                  <c:v>7.6</c:v>
                </c:pt>
                <c:pt idx="1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7A4-4F51-992D-0B04CB2257C7}"/>
            </c:ext>
          </c:extLst>
        </c:ser>
        <c:ser>
          <c:idx val="4"/>
          <c:order val="4"/>
          <c:tx>
            <c:strRef>
              <c:f>Daten!$G$14</c:f>
              <c:strCache>
                <c:ptCount val="1"/>
                <c:pt idx="0">
                  <c:v>Measurement and Control Technology*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6.3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8D-4CF5-96AF-6FB36ABB3076}"/>
                </c:ext>
              </c:extLst>
            </c:dLbl>
            <c:numFmt formatCode="#,##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Daten!$G$16:$G$28</c:f>
              <c:numCache>
                <c:formatCode>0.0</c:formatCode>
                <c:ptCount val="13"/>
                <c:pt idx="0">
                  <c:v>5.2</c:v>
                </c:pt>
                <c:pt idx="1">
                  <c:v>6</c:v>
                </c:pt>
                <c:pt idx="2">
                  <c:v>6.7</c:v>
                </c:pt>
                <c:pt idx="3">
                  <c:v>6.9</c:v>
                </c:pt>
                <c:pt idx="4">
                  <c:v>7</c:v>
                </c:pt>
                <c:pt idx="5">
                  <c:v>7.3</c:v>
                </c:pt>
                <c:pt idx="6">
                  <c:v>7.5</c:v>
                </c:pt>
                <c:pt idx="7">
                  <c:v>7.6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6.2</c:v>
                </c:pt>
                <c:pt idx="11">
                  <c:v>5.7</c:v>
                </c:pt>
                <c:pt idx="1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7A4-4F51-992D-0B04CB2257C7}"/>
            </c:ext>
          </c:extLst>
        </c:ser>
        <c:ser>
          <c:idx val="5"/>
          <c:order val="5"/>
          <c:tx>
            <c:strRef>
              <c:f>Daten!$H$14</c:f>
              <c:strCache>
                <c:ptCount val="1"/>
                <c:pt idx="0">
                  <c:v>Climate protection, including renewable energy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32099943778356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7A4-4F51-992D-0B04CB2257C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43.0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8D-4CF5-96AF-6FB36ABB3076}"/>
                </c:ext>
              </c:extLst>
            </c:dLbl>
            <c:numFmt formatCode="#,##0.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Daten!$H$16:$H$28</c:f>
              <c:numCache>
                <c:formatCode>0.0</c:formatCode>
                <c:ptCount val="13"/>
                <c:pt idx="0">
                  <c:v>30.2</c:v>
                </c:pt>
                <c:pt idx="1">
                  <c:v>34.299999999999997</c:v>
                </c:pt>
                <c:pt idx="2">
                  <c:v>37.5</c:v>
                </c:pt>
                <c:pt idx="3">
                  <c:v>35.1</c:v>
                </c:pt>
                <c:pt idx="4">
                  <c:v>33.299999999999997</c:v>
                </c:pt>
                <c:pt idx="5">
                  <c:v>33.200000000000003</c:v>
                </c:pt>
                <c:pt idx="6">
                  <c:v>33.700000000000003</c:v>
                </c:pt>
                <c:pt idx="7">
                  <c:v>34.9</c:v>
                </c:pt>
                <c:pt idx="8">
                  <c:v>34.200000000000003</c:v>
                </c:pt>
                <c:pt idx="9">
                  <c:v>33.9</c:v>
                </c:pt>
                <c:pt idx="10">
                  <c:v>39.299999999999997</c:v>
                </c:pt>
                <c:pt idx="11">
                  <c:v>39.6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7A4-4F51-992D-0B04CB2257C7}"/>
            </c:ext>
          </c:extLst>
        </c:ser>
        <c:ser>
          <c:idx val="6"/>
          <c:order val="6"/>
          <c:tx>
            <c:strRef>
              <c:f>Daten!$I$14</c:f>
              <c:strCache>
                <c:ptCount val="1"/>
                <c:pt idx="0">
                  <c:v>Groups of goods that cannot be attributed for secrecy reasons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1.9894507526591073E-4"/>
                  <c:y val="5.5969767714700567E-5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itchFamily="34" charset="0"/>
                        <a:cs typeface="Meta Offc" pitchFamily="34" charset="0"/>
                      </a:defRPr>
                    </a:pPr>
                    <a:r>
                      <a:rPr lang="en-US" sz="800"/>
                      <a:t>1.7</a:t>
                    </a:r>
                  </a:p>
                </c:rich>
              </c:tx>
              <c:numFmt formatCode="#,##0.0" sourceLinked="0"/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825612303309959E-2"/>
                      <c:h val="3.08111418586052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17A4-4F51-992D-0B04CB2257C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D-4CF5-96AF-6FB36ABB307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8D-4CF5-96AF-6FB36ABB30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Daten!$I$16:$I$28</c:f>
              <c:numCache>
                <c:formatCode>0.0</c:formatCode>
                <c:ptCount val="13"/>
                <c:pt idx="0">
                  <c:v>1.7</c:v>
                </c:pt>
                <c:pt idx="1">
                  <c:v>1.9</c:v>
                </c:pt>
                <c:pt idx="2">
                  <c:v>1.4</c:v>
                </c:pt>
                <c:pt idx="3">
                  <c:v>2.2000000000000028</c:v>
                </c:pt>
                <c:pt idx="4">
                  <c:v>1.5</c:v>
                </c:pt>
                <c:pt idx="5">
                  <c:v>0.80000000000001137</c:v>
                </c:pt>
                <c:pt idx="6">
                  <c:v>1.1999999999999886</c:v>
                </c:pt>
                <c:pt idx="7">
                  <c:v>2</c:v>
                </c:pt>
                <c:pt idx="8">
                  <c:v>1.3999999999999915</c:v>
                </c:pt>
                <c:pt idx="9">
                  <c:v>0.70000000000000284</c:v>
                </c:pt>
                <c:pt idx="10">
                  <c:v>9.9999999999994316E-2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7A4-4F51-992D-0B04CB2257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5888864"/>
        <c:axId val="342084384"/>
      </c:barChart>
      <c:lineChart>
        <c:grouping val="standard"/>
        <c:varyColors val="0"/>
        <c:ser>
          <c:idx val="7"/>
          <c:order val="7"/>
          <c:tx>
            <c:strRef>
              <c:f>Daten!$J$14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954013434578299E-2"/>
                  <c:y val="-3.7673250648764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67.7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90.6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8D-4CF5-96AF-6FB36ABB3076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Daten!$B$16:$B$24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Daten!$J$16:$J$28</c:f>
              <c:numCache>
                <c:formatCode>0.0</c:formatCode>
                <c:ptCount val="13"/>
                <c:pt idx="0">
                  <c:v>67.7</c:v>
                </c:pt>
                <c:pt idx="1">
                  <c:v>76.2</c:v>
                </c:pt>
                <c:pt idx="2">
                  <c:v>84.8</c:v>
                </c:pt>
                <c:pt idx="3">
                  <c:v>83.7</c:v>
                </c:pt>
                <c:pt idx="4">
                  <c:v>81.599999999999994</c:v>
                </c:pt>
                <c:pt idx="5">
                  <c:v>82.4</c:v>
                </c:pt>
                <c:pt idx="6">
                  <c:v>84.1</c:v>
                </c:pt>
                <c:pt idx="7">
                  <c:v>85.4</c:v>
                </c:pt>
                <c:pt idx="8">
                  <c:v>86.8</c:v>
                </c:pt>
                <c:pt idx="9">
                  <c:v>88.8</c:v>
                </c:pt>
                <c:pt idx="10">
                  <c:v>84.3</c:v>
                </c:pt>
                <c:pt idx="11">
                  <c:v>82.4</c:v>
                </c:pt>
                <c:pt idx="12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17A4-4F51-992D-0B04CB22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88864"/>
        <c:axId val="342084384"/>
      </c:lineChart>
      <c:lineChart>
        <c:grouping val="standard"/>
        <c:varyColors val="0"/>
        <c:ser>
          <c:idx val="8"/>
          <c:order val="8"/>
          <c:tx>
            <c:strRef>
              <c:f>Daten!$M$14</c:f>
              <c:strCache>
                <c:ptCount val="1"/>
                <c:pt idx="0">
                  <c:v>Share of industrial production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5.8282820988189606E-2"/>
                  <c:y val="-3.33536761912142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6.2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8D-4CF5-96AF-6FB36ABB3076}"/>
                </c:ext>
              </c:extLst>
            </c:dLbl>
            <c:numFmt formatCode="#,##0.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Daten!$M$16:$M$28</c:f>
              <c:numCache>
                <c:formatCode>_-* #,##0.0\ _€_-;\-* #,##0.0\ _€_-;_-* "-"??\ _€_-;_-@_-</c:formatCode>
                <c:ptCount val="13"/>
                <c:pt idx="0">
                  <c:v>6.356807511737089</c:v>
                </c:pt>
                <c:pt idx="1">
                  <c:v>6.1900893582453289</c:v>
                </c:pt>
                <c:pt idx="2">
                  <c:v>6.2152269399707176</c:v>
                </c:pt>
                <c:pt idx="3">
                  <c:v>6.1094890510948909</c:v>
                </c:pt>
                <c:pt idx="4">
                  <c:v>5.9562043795620436</c:v>
                </c:pt>
                <c:pt idx="5">
                  <c:v>6.0233918128654977</c:v>
                </c:pt>
                <c:pt idx="6">
                  <c:v>6.0853835021707665</c:v>
                </c:pt>
                <c:pt idx="7">
                  <c:v>6.1794500723589003</c:v>
                </c:pt>
                <c:pt idx="8">
                  <c:v>5.982081323225362</c:v>
                </c:pt>
                <c:pt idx="9">
                  <c:v>5.9557344064386317</c:v>
                </c:pt>
                <c:pt idx="10">
                  <c:v>5.7593769215003077</c:v>
                </c:pt>
                <c:pt idx="11">
                  <c:v>6.2282690854119434</c:v>
                </c:pt>
                <c:pt idx="12">
                  <c:v>6.241388812344999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7A4-4F51-992D-0B04CB22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09496"/>
        <c:axId val="342084776"/>
      </c:lineChart>
      <c:catAx>
        <c:axId val="315888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Daten!$B$12</c:f>
              <c:strCache>
                <c:ptCount val="1"/>
                <c:pt idx="0">
                  <c:v>Percent</c:v>
                </c:pt>
              </c:strCache>
            </c:strRef>
          </c:tx>
          <c:layout>
            <c:manualLayout>
              <c:xMode val="edge"/>
              <c:yMode val="edge"/>
              <c:x val="0.87365236488361853"/>
              <c:y val="2.2254932287543324E-2"/>
            </c:manualLayout>
          </c:layout>
          <c:overlay val="0"/>
          <c:txPr>
            <a:bodyPr/>
            <a:lstStyle/>
            <a:p>
              <a:pPr>
                <a:defRPr sz="900" b="1" i="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42084384"/>
        <c:crosses val="autoZero"/>
        <c:auto val="1"/>
        <c:lblAlgn val="ctr"/>
        <c:lblOffset val="100"/>
        <c:noMultiLvlLbl val="0"/>
      </c:catAx>
      <c:valAx>
        <c:axId val="3420843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5888864"/>
        <c:crosses val="autoZero"/>
        <c:crossBetween val="between"/>
      </c:valAx>
      <c:valAx>
        <c:axId val="342084776"/>
        <c:scaling>
          <c:orientation val="minMax"/>
          <c:max val="10"/>
          <c:min val="0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0" i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4609496"/>
        <c:crosses val="max"/>
        <c:crossBetween val="between"/>
        <c:majorUnit val="2"/>
      </c:valAx>
      <c:catAx>
        <c:axId val="45460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208477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1379644363720114E-2"/>
          <c:y val="0.82355982791449112"/>
          <c:w val="0.93368869264226662"/>
          <c:h val="0.129963738048571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11642</xdr:rowOff>
    </xdr:from>
    <xdr:to>
      <xdr:col>13</xdr:col>
      <xdr:colOff>19050</xdr:colOff>
      <xdr:row>28</xdr:row>
      <xdr:rowOff>11642</xdr:rowOff>
    </xdr:to>
    <xdr:cxnSp macro="">
      <xdr:nvCxnSpPr>
        <xdr:cNvPr id="2" name="Gerade Verbindung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6355292"/>
          <a:ext cx="1102042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1</xdr:row>
      <xdr:rowOff>248383</xdr:rowOff>
    </xdr:from>
    <xdr:to>
      <xdr:col>12</xdr:col>
      <xdr:colOff>915865</xdr:colOff>
      <xdr:row>3</xdr:row>
      <xdr:rowOff>20515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5154" y="504825"/>
          <a:ext cx="6506307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36858</xdr:colOff>
      <xdr:row>2</xdr:row>
      <xdr:rowOff>24434</xdr:rowOff>
    </xdr:from>
    <xdr:to>
      <xdr:col>15</xdr:col>
      <xdr:colOff>36634</xdr:colOff>
      <xdr:row>18</xdr:row>
      <xdr:rowOff>1292088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798635</xdr:colOff>
      <xdr:row>18</xdr:row>
      <xdr:rowOff>1135433</xdr:rowOff>
    </xdr:from>
    <xdr:to>
      <xdr:col>13</xdr:col>
      <xdr:colOff>263769</xdr:colOff>
      <xdr:row>19</xdr:row>
      <xdr:rowOff>76470</xdr:rowOff>
    </xdr:to>
    <xdr:sp macro="" textlink="Daten!AC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97923" y="5026029"/>
          <a:ext cx="3091961" cy="369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lvl="0" algn="r"/>
          <a:fld id="{0CAA235E-DE80-4ADF-A2C7-3A88764CD74E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rPr>
            <a:pPr lvl="0" algn="r"/>
            <a:t>Quelle: Umweltbundesamt (Hrsg.) 2024: Die Umweltschutzwirtschaft in Deutschland: Produktion, Umsatz und Außenhandel – Aktualisierte Ausgabe 2023. Reihe Umwelt, Innovation, Beschäftigung 04/2024. Dessau-Roßlau, Berlin.</a:t>
          </a:fld>
          <a:endParaRPr lang="de-DE" sz="200">
            <a:solidFill>
              <a:sysClr val="windowText" lastClr="000000"/>
            </a:solidFill>
            <a:latin typeface="Meta Serif Offc" pitchFamily="2" charset="0"/>
            <a:ea typeface="+mn-ea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139849</xdr:colOff>
      <xdr:row>0</xdr:row>
      <xdr:rowOff>249721</xdr:rowOff>
    </xdr:from>
    <xdr:to>
      <xdr:col>12</xdr:col>
      <xdr:colOff>852153</xdr:colOff>
      <xdr:row>2</xdr:row>
      <xdr:rowOff>21535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49" y="249721"/>
          <a:ext cx="6507900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Produktion von potenziellen Umweltschutzgütern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130226</xdr:colOff>
      <xdr:row>11</xdr:row>
      <xdr:rowOff>149398</xdr:rowOff>
    </xdr:from>
    <xdr:to>
      <xdr:col>23</xdr:col>
      <xdr:colOff>1069744</xdr:colOff>
      <xdr:row>11</xdr:row>
      <xdr:rowOff>149398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314399" y="2472033"/>
          <a:ext cx="5291710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1911</xdr:colOff>
      <xdr:row>1</xdr:row>
      <xdr:rowOff>3483</xdr:rowOff>
    </xdr:from>
    <xdr:to>
      <xdr:col>13</xdr:col>
      <xdr:colOff>263604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1719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1911</xdr:colOff>
      <xdr:row>18</xdr:row>
      <xdr:rowOff>1118963</xdr:rowOff>
    </xdr:from>
    <xdr:to>
      <xdr:col>13</xdr:col>
      <xdr:colOff>263604</xdr:colOff>
      <xdr:row>18</xdr:row>
      <xdr:rowOff>1118963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1719" y="5009559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20322</xdr:colOff>
      <xdr:row>8</xdr:row>
      <xdr:rowOff>105437</xdr:rowOff>
    </xdr:from>
    <xdr:to>
      <xdr:col>23</xdr:col>
      <xdr:colOff>1128359</xdr:colOff>
      <xdr:row>8</xdr:row>
      <xdr:rowOff>105437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373014" y="1790629"/>
          <a:ext cx="5291710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127388</xdr:colOff>
      <xdr:row>5</xdr:row>
      <xdr:rowOff>23607</xdr:rowOff>
    </xdr:from>
    <xdr:to>
      <xdr:col>19</xdr:col>
      <xdr:colOff>127388</xdr:colOff>
      <xdr:row>18</xdr:row>
      <xdr:rowOff>1195553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0048042" y="1071357"/>
          <a:ext cx="0" cy="4014792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1911</xdr:colOff>
      <xdr:row>18</xdr:row>
      <xdr:rowOff>445028</xdr:rowOff>
    </xdr:from>
    <xdr:to>
      <xdr:col>13</xdr:col>
      <xdr:colOff>263604</xdr:colOff>
      <xdr:row>18</xdr:row>
      <xdr:rowOff>445028</xdr:rowOff>
    </xdr:to>
    <xdr:cxnSp macro="">
      <xdr:nvCxnSpPr>
        <xdr:cNvPr id="25" name="Gerade Verbindung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21719" y="433562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305819</xdr:colOff>
      <xdr:row>2</xdr:row>
      <xdr:rowOff>147177</xdr:rowOff>
    </xdr:from>
    <xdr:to>
      <xdr:col>7</xdr:col>
      <xdr:colOff>29624</xdr:colOff>
      <xdr:row>3</xdr:row>
      <xdr:rowOff>122330</xdr:rowOff>
    </xdr:to>
    <xdr:sp macro="" textlink="Daten!B9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5627" y="660062"/>
          <a:ext cx="2486055" cy="216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7B1F594-9B14-48A0-9D96-D210C725B3F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Milliarden Euro</a:t>
          </a:fld>
          <a:endParaRPr lang="de-DE" sz="5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13</xdr:col>
      <xdr:colOff>263768</xdr:colOff>
      <xdr:row>3</xdr:row>
      <xdr:rowOff>43963</xdr:rowOff>
    </xdr:from>
    <xdr:to>
      <xdr:col>13</xdr:col>
      <xdr:colOff>472568</xdr:colOff>
      <xdr:row>4</xdr:row>
      <xdr:rowOff>87924</xdr:rowOff>
    </xdr:to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989883" y="798636"/>
          <a:ext cx="208800" cy="241788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 editAs="absolute">
    <xdr:from>
      <xdr:col>1</xdr:col>
      <xdr:colOff>7326</xdr:colOff>
      <xdr:row>18</xdr:row>
      <xdr:rowOff>1135673</xdr:rowOff>
    </xdr:from>
    <xdr:to>
      <xdr:col>8</xdr:col>
      <xdr:colOff>117229</xdr:colOff>
      <xdr:row>18</xdr:row>
      <xdr:rowOff>1362808</xdr:rowOff>
    </xdr:to>
    <xdr:sp macro="" textlink="Daten!B6">
      <xdr:nvSpPr>
        <xdr:cNvPr id="21" name="Textfeld 20">
          <a:extLst>
            <a:ext uri="{FF2B5EF4-FFF2-40B4-BE49-F238E27FC236}">
              <a16:creationId xmlns:a16="http://schemas.microsoft.com/office/drawing/2014/main" id="{A1C18F48-FB86-4BE7-B04B-D89EE9AAB945}"/>
            </a:ext>
          </a:extLst>
        </xdr:cNvPr>
        <xdr:cNvSpPr txBox="1"/>
      </xdr:nvSpPr>
      <xdr:spPr>
        <a:xfrm>
          <a:off x="227134" y="5026269"/>
          <a:ext cx="2989383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2E07425-D161-4AAF-99D7-A37CB8C87C5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 2017: Bruch in der Zeitreihe bei MSR-Technik infolge Änderungen in der Geheimhaltung. Der sehr hohe Zuwachs 2016/17 ist deshalb auch methodisch bedingt. </a:t>
          </a:fld>
          <a:endParaRPr lang="de-DE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18</xdr:row>
      <xdr:rowOff>1340827</xdr:rowOff>
    </xdr:from>
    <xdr:to>
      <xdr:col>8</xdr:col>
      <xdr:colOff>117229</xdr:colOff>
      <xdr:row>20</xdr:row>
      <xdr:rowOff>21981</xdr:rowOff>
    </xdr:to>
    <xdr:sp macro="" textlink="Daten!B7">
      <xdr:nvSpPr>
        <xdr:cNvPr id="23" name="Textfeld 22">
          <a:extLst>
            <a:ext uri="{FF2B5EF4-FFF2-40B4-BE49-F238E27FC236}">
              <a16:creationId xmlns:a16="http://schemas.microsoft.com/office/drawing/2014/main" id="{3DE8B676-3602-4EB8-8EE7-CF7C88A28400}"/>
            </a:ext>
          </a:extLst>
        </xdr:cNvPr>
        <xdr:cNvSpPr txBox="1"/>
      </xdr:nvSpPr>
      <xdr:spPr>
        <a:xfrm>
          <a:off x="227134" y="5231423"/>
          <a:ext cx="2989383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711B42A-785D-4D91-A6A6-8E97CB35BC1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 Aufgrund methodischer Änderungen sind die Daten eingeschränkt mit denen der Vorjahre vergleichbar. </a:t>
          </a:fld>
          <a:endParaRPr lang="de-DE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0.96527</cdr:x>
      <cdr:y>0.16351</cdr:y>
    </cdr:from>
    <cdr:to>
      <cdr:x>0.99438</cdr:x>
      <cdr:y>0.77258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6923719" y="759546"/>
          <a:ext cx="208800" cy="28293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0" tIns="0" rIns="0" bIns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0.02959</cdr:x>
      <cdr:y>0.97895</cdr:y>
    </cdr:from>
    <cdr:to>
      <cdr:x>0.15707</cdr:x>
      <cdr:y>1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28B5B4C4-A52C-43CF-8906-A260278401EB}"/>
            </a:ext>
          </a:extLst>
        </cdr:cNvPr>
        <cdr:cNvSpPr txBox="1"/>
      </cdr:nvSpPr>
      <cdr:spPr>
        <a:xfrm xmlns:a="http://schemas.openxmlformats.org/drawingml/2006/main">
          <a:off x="212257" y="4547565"/>
          <a:ext cx="914400" cy="97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1</xdr:row>
      <xdr:rowOff>248383</xdr:rowOff>
    </xdr:from>
    <xdr:to>
      <xdr:col>12</xdr:col>
      <xdr:colOff>915865</xdr:colOff>
      <xdr:row>3</xdr:row>
      <xdr:rowOff>20515</xdr:rowOff>
    </xdr:to>
    <xdr:sp macro="" textlink="Daten!B3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5154" y="505558"/>
          <a:ext cx="6501911" cy="26743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36858</xdr:colOff>
      <xdr:row>2</xdr:row>
      <xdr:rowOff>24434</xdr:rowOff>
    </xdr:from>
    <xdr:to>
      <xdr:col>15</xdr:col>
      <xdr:colOff>36634</xdr:colOff>
      <xdr:row>18</xdr:row>
      <xdr:rowOff>1292088</xdr:rowOff>
    </xdr:to>
    <xdr:graphicFrame macro="">
      <xdr:nvGraphicFramePr>
        <xdr:cNvPr id="3" name="Diagramm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9</xdr:col>
      <xdr:colOff>51288</xdr:colOff>
      <xdr:row>18</xdr:row>
      <xdr:rowOff>1128106</xdr:rowOff>
    </xdr:from>
    <xdr:to>
      <xdr:col>13</xdr:col>
      <xdr:colOff>249115</xdr:colOff>
      <xdr:row>19</xdr:row>
      <xdr:rowOff>95249</xdr:rowOff>
    </xdr:to>
    <xdr:sp macro="" textlink="Daten!AC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81096" y="5018702"/>
          <a:ext cx="2894134" cy="395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lvl="0" algn="r"/>
          <a:fld id="{A9BEAAD0-3DDC-47B2-AE76-914A3E11B6C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rPr>
            <a:pPr lvl="0" algn="r"/>
            <a:t>Source: Umweltbundesamt (Hrsg.) 2024: Die Umweltschutzwirtschaft in Deutschland: Produktion, Umsatz und Außenhandel – Aktualisierte Ausgabe 2023. Reihe Umwelt, Innovation, Beschäftigung 04/2024. Dessau-Roßlau, Berlin.</a:t>
          </a:fld>
          <a:endParaRPr lang="de-DE" sz="600">
            <a:solidFill>
              <a:sysClr val="windowText" lastClr="000000"/>
            </a:solidFill>
            <a:latin typeface="Meta Serif Offc" pitchFamily="2" charset="0"/>
            <a:ea typeface="+mn-ea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249721</xdr:rowOff>
    </xdr:from>
    <xdr:to>
      <xdr:col>12</xdr:col>
      <xdr:colOff>844826</xdr:colOff>
      <xdr:row>2</xdr:row>
      <xdr:rowOff>21535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49721"/>
          <a:ext cx="650350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84CB660-8861-49C3-A36E-E9DBA44FDAC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Production of potential environmental protection goods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1911</xdr:colOff>
      <xdr:row>1</xdr:row>
      <xdr:rowOff>3483</xdr:rowOff>
    </xdr:from>
    <xdr:to>
      <xdr:col>13</xdr:col>
      <xdr:colOff>263604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1719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1911</xdr:colOff>
      <xdr:row>18</xdr:row>
      <xdr:rowOff>1118963</xdr:rowOff>
    </xdr:from>
    <xdr:to>
      <xdr:col>13</xdr:col>
      <xdr:colOff>263604</xdr:colOff>
      <xdr:row>18</xdr:row>
      <xdr:rowOff>1118963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1719" y="5009559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1911</xdr:colOff>
      <xdr:row>18</xdr:row>
      <xdr:rowOff>445028</xdr:rowOff>
    </xdr:from>
    <xdr:to>
      <xdr:col>13</xdr:col>
      <xdr:colOff>263604</xdr:colOff>
      <xdr:row>18</xdr:row>
      <xdr:rowOff>445028</xdr:rowOff>
    </xdr:to>
    <xdr:cxnSp macro="">
      <xdr:nvCxnSpPr>
        <xdr:cNvPr id="18" name="Gerade Verbindung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221719" y="433562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313146</xdr:colOff>
      <xdr:row>2</xdr:row>
      <xdr:rowOff>142292</xdr:rowOff>
    </xdr:from>
    <xdr:to>
      <xdr:col>7</xdr:col>
      <xdr:colOff>30846</xdr:colOff>
      <xdr:row>3</xdr:row>
      <xdr:rowOff>117445</xdr:rowOff>
    </xdr:to>
    <xdr:sp macro="" textlink="Daten!B1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35396" y="650292"/>
          <a:ext cx="2479950" cy="213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6A3F270-D9D5-48F6-A58D-7A4DC88216B7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Billion euros</a:t>
          </a:fld>
          <a:endParaRPr lang="de-DE" sz="4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13</xdr:col>
      <xdr:colOff>263768</xdr:colOff>
      <xdr:row>3</xdr:row>
      <xdr:rowOff>43963</xdr:rowOff>
    </xdr:from>
    <xdr:to>
      <xdr:col>13</xdr:col>
      <xdr:colOff>472568</xdr:colOff>
      <xdr:row>4</xdr:row>
      <xdr:rowOff>87924</xdr:rowOff>
    </xdr:to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988418" y="796438"/>
          <a:ext cx="208800" cy="243986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16</xdr:col>
      <xdr:colOff>7938</xdr:colOff>
      <xdr:row>18</xdr:row>
      <xdr:rowOff>1055686</xdr:rowOff>
    </xdr:from>
    <xdr:to>
      <xdr:col>24</xdr:col>
      <xdr:colOff>166688</xdr:colOff>
      <xdr:row>19</xdr:row>
      <xdr:rowOff>9769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26438" y="4873624"/>
          <a:ext cx="5770563" cy="382833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und</a:t>
          </a:r>
          <a:r>
            <a:rPr lang="de-DE" sz="1100" baseline="0">
              <a:solidFill>
                <a:srgbClr val="FF0000"/>
              </a:solidFill>
            </a:rPr>
            <a:t> Säulen </a:t>
          </a:r>
          <a:r>
            <a:rPr lang="de-DE" sz="1100">
              <a:solidFill>
                <a:srgbClr val="FF0000"/>
              </a:solidFill>
            </a:rPr>
            <a:t>werden nicht automatisch aktualisiert.</a:t>
          </a:r>
        </a:p>
      </xdr:txBody>
    </xdr:sp>
    <xdr:clientData/>
  </xdr:twoCellAnchor>
  <xdr:twoCellAnchor editAs="absolute">
    <xdr:from>
      <xdr:col>1</xdr:col>
      <xdr:colOff>7326</xdr:colOff>
      <xdr:row>18</xdr:row>
      <xdr:rowOff>1135673</xdr:rowOff>
    </xdr:from>
    <xdr:to>
      <xdr:col>8</xdr:col>
      <xdr:colOff>43961</xdr:colOff>
      <xdr:row>19</xdr:row>
      <xdr:rowOff>65942</xdr:rowOff>
    </xdr:to>
    <xdr:sp macro="" textlink="Daten!B8">
      <xdr:nvSpPr>
        <xdr:cNvPr id="22" name="Textfeld 21">
          <a:extLst>
            <a:ext uri="{FF2B5EF4-FFF2-40B4-BE49-F238E27FC236}">
              <a16:creationId xmlns:a16="http://schemas.microsoft.com/office/drawing/2014/main" id="{BD33D75C-5A89-4D94-96B9-07510F496F69}"/>
            </a:ext>
          </a:extLst>
        </xdr:cNvPr>
        <xdr:cNvSpPr txBox="1"/>
      </xdr:nvSpPr>
      <xdr:spPr>
        <a:xfrm>
          <a:off x="227134" y="5026269"/>
          <a:ext cx="2916115" cy="359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0BD469B-EE57-427F-892C-02DF4797CA44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 2017: Break in the time series for MSR technology due to changes in confidentiality. The very high increase in 2016/17 is therefore also due to methodological factors. 
** Due to changes in methods, data only partly comparable to previous years. </a:t>
          </a:fld>
          <a:endParaRPr lang="de-DE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0.96527</cdr:x>
      <cdr:y>0.16351</cdr:y>
    </cdr:from>
    <cdr:to>
      <cdr:x>0.99438</cdr:x>
      <cdr:y>0.77258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6923719" y="759546"/>
          <a:ext cx="208800" cy="28293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0" tIns="0" rIns="0" bIns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C29"/>
  <sheetViews>
    <sheetView showGridLines="0" zoomScaleNormal="100" workbookViewId="0">
      <selection activeCell="I20" sqref="I20:I21"/>
    </sheetView>
  </sheetViews>
  <sheetFormatPr baseColWidth="10" defaultRowHeight="12.75" x14ac:dyDescent="0.2"/>
  <cols>
    <col min="1" max="1" width="18" style="9" bestFit="1" customWidth="1"/>
    <col min="2" max="6" width="14.7109375" style="9" customWidth="1"/>
    <col min="7" max="7" width="15.5703125" style="9" customWidth="1"/>
    <col min="8" max="10" width="14.7109375" style="9" customWidth="1"/>
    <col min="11" max="11" width="2.28515625" style="9" customWidth="1"/>
    <col min="12" max="13" width="14.7109375" style="9" customWidth="1"/>
    <col min="14" max="14" width="36.140625" style="9" customWidth="1"/>
    <col min="15" max="24" width="8.28515625" style="9" customWidth="1"/>
    <col min="25" max="16384" width="11.42578125" style="9"/>
  </cols>
  <sheetData>
    <row r="1" spans="1:29" x14ac:dyDescent="0.2">
      <c r="A1" s="15" t="s">
        <v>1</v>
      </c>
      <c r="B1" s="59" t="s">
        <v>17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9" x14ac:dyDescent="0.2">
      <c r="A2" s="15" t="s">
        <v>20</v>
      </c>
      <c r="B2" s="59" t="s">
        <v>26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9" ht="15.95" customHeight="1" x14ac:dyDescent="0.2">
      <c r="A3" s="15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9" ht="32.25" customHeight="1" x14ac:dyDescent="0.2">
      <c r="A4" s="15" t="s">
        <v>0</v>
      </c>
      <c r="B4" s="61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53"/>
      <c r="AC4" s="9" t="str">
        <f>"Quelle: "&amp;Daten!B4</f>
        <v>Quelle: Umweltbundesamt (Hrsg.) 2024: Die Umweltschutzwirtschaft in Deutschland: Produktion, Umsatz und Außenhandel – Aktualisierte Ausgabe 2023. Reihe Umwelt, Innovation, Beschäftigung 04/2024. Dessau-Roßlau, Berlin.</v>
      </c>
    </row>
    <row r="5" spans="1:29" ht="27.75" customHeight="1" x14ac:dyDescent="0.2">
      <c r="A5" s="15" t="s">
        <v>21</v>
      </c>
      <c r="B5" s="61" t="s">
        <v>41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54"/>
      <c r="AC5" s="9" t="str">
        <f>"Source: "&amp;Daten!B5</f>
        <v>Source: Umweltbundesamt (Hrsg.) 2024: Die Umweltschutzwirtschaft in Deutschland: Produktion, Umsatz und Außenhandel – Aktualisierte Ausgabe 2023. Reihe Umwelt, Innovation, Beschäftigung 04/2024. Dessau-Roßlau, Berlin.</v>
      </c>
    </row>
    <row r="6" spans="1:29" x14ac:dyDescent="0.2">
      <c r="A6" s="15" t="s">
        <v>3</v>
      </c>
      <c r="B6" s="59" t="s">
        <v>44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29" x14ac:dyDescent="0.2">
      <c r="A7" s="15" t="s">
        <v>3</v>
      </c>
      <c r="B7" s="59" t="s">
        <v>45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29" ht="26.25" customHeight="1" x14ac:dyDescent="0.2">
      <c r="A8" s="15" t="s">
        <v>22</v>
      </c>
      <c r="B8" s="59" t="s">
        <v>43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29" x14ac:dyDescent="0.2">
      <c r="A9" s="15" t="s">
        <v>8</v>
      </c>
      <c r="B9" s="60" t="s">
        <v>19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29" x14ac:dyDescent="0.2">
      <c r="A10" s="16" t="s">
        <v>23</v>
      </c>
      <c r="B10" s="59" t="s">
        <v>28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29" x14ac:dyDescent="0.2">
      <c r="A11" s="42" t="s">
        <v>9</v>
      </c>
      <c r="B11" s="58" t="s">
        <v>18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29" x14ac:dyDescent="0.2">
      <c r="A12" s="16" t="s">
        <v>24</v>
      </c>
      <c r="B12" s="58" t="s">
        <v>25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29" x14ac:dyDescent="0.2">
      <c r="A13" s="10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29" ht="60.75" customHeight="1" x14ac:dyDescent="0.2">
      <c r="A14" s="10"/>
      <c r="B14" s="44"/>
      <c r="C14" s="45" t="s">
        <v>29</v>
      </c>
      <c r="D14" s="45" t="s">
        <v>30</v>
      </c>
      <c r="E14" s="45" t="s">
        <v>31</v>
      </c>
      <c r="F14" s="45" t="s">
        <v>32</v>
      </c>
      <c r="G14" s="45" t="s">
        <v>40</v>
      </c>
      <c r="H14" s="45" t="s">
        <v>38</v>
      </c>
      <c r="I14" s="45" t="s">
        <v>33</v>
      </c>
      <c r="J14" s="45" t="s">
        <v>37</v>
      </c>
      <c r="K14" s="45"/>
      <c r="L14" s="45" t="s">
        <v>35</v>
      </c>
      <c r="M14" s="45" t="s">
        <v>34</v>
      </c>
    </row>
    <row r="15" spans="1:29" ht="66" customHeight="1" x14ac:dyDescent="0.2">
      <c r="A15" s="8"/>
      <c r="B15" s="38"/>
      <c r="C15" s="40" t="s">
        <v>10</v>
      </c>
      <c r="D15" s="40" t="s">
        <v>11</v>
      </c>
      <c r="E15" s="40" t="s">
        <v>12</v>
      </c>
      <c r="F15" s="40" t="s">
        <v>13</v>
      </c>
      <c r="G15" s="40" t="s">
        <v>39</v>
      </c>
      <c r="H15" s="40" t="s">
        <v>27</v>
      </c>
      <c r="I15" s="40" t="s">
        <v>14</v>
      </c>
      <c r="J15" s="40" t="s">
        <v>36</v>
      </c>
      <c r="K15" s="40"/>
      <c r="L15" s="40" t="s">
        <v>15</v>
      </c>
      <c r="M15" s="40" t="s">
        <v>16</v>
      </c>
      <c r="Y15" s="11"/>
      <c r="Z15" s="11"/>
      <c r="AA15" s="11"/>
      <c r="AB15" s="11"/>
      <c r="AC15" s="11"/>
    </row>
    <row r="16" spans="1:29" ht="18" customHeight="1" x14ac:dyDescent="0.2">
      <c r="A16" s="8"/>
      <c r="B16" s="12">
        <v>2009</v>
      </c>
      <c r="C16" s="46">
        <v>7.8</v>
      </c>
      <c r="D16" s="46">
        <v>14</v>
      </c>
      <c r="E16" s="46">
        <v>3.6</v>
      </c>
      <c r="F16" s="46">
        <v>5.2</v>
      </c>
      <c r="G16" s="46">
        <v>5.2</v>
      </c>
      <c r="H16" s="46">
        <v>30.2</v>
      </c>
      <c r="I16" s="46">
        <v>1.7</v>
      </c>
      <c r="J16" s="46">
        <v>67.7</v>
      </c>
      <c r="K16" s="46"/>
      <c r="L16" s="50">
        <v>1065</v>
      </c>
      <c r="M16" s="47">
        <v>6.356807511737089</v>
      </c>
    </row>
    <row r="17" spans="1:14" ht="18" customHeight="1" x14ac:dyDescent="0.2">
      <c r="A17" s="13"/>
      <c r="B17" s="14">
        <v>2010</v>
      </c>
      <c r="C17" s="48">
        <v>8.9</v>
      </c>
      <c r="D17" s="48">
        <v>14.6</v>
      </c>
      <c r="E17" s="48">
        <v>4.3</v>
      </c>
      <c r="F17" s="48">
        <v>6.2</v>
      </c>
      <c r="G17" s="48">
        <v>6</v>
      </c>
      <c r="H17" s="48">
        <v>34.299999999999997</v>
      </c>
      <c r="I17" s="48">
        <v>1.9</v>
      </c>
      <c r="J17" s="48">
        <v>76.2</v>
      </c>
      <c r="K17" s="48"/>
      <c r="L17" s="51">
        <v>1231</v>
      </c>
      <c r="M17" s="49">
        <v>6.1900893582453289</v>
      </c>
    </row>
    <row r="18" spans="1:14" ht="18" customHeight="1" x14ac:dyDescent="0.2">
      <c r="A18" s="13"/>
      <c r="B18" s="12">
        <v>2011</v>
      </c>
      <c r="C18" s="46">
        <v>10.199999999999999</v>
      </c>
      <c r="D18" s="46">
        <v>16.100000000000001</v>
      </c>
      <c r="E18" s="46">
        <v>5.3</v>
      </c>
      <c r="F18" s="46">
        <v>7.6</v>
      </c>
      <c r="G18" s="46">
        <v>6.7</v>
      </c>
      <c r="H18" s="46">
        <v>37.5</v>
      </c>
      <c r="I18" s="46">
        <v>1.4</v>
      </c>
      <c r="J18" s="46">
        <v>84.8</v>
      </c>
      <c r="K18" s="46"/>
      <c r="L18" s="50">
        <v>1366</v>
      </c>
      <c r="M18" s="47">
        <v>6.2152269399707176</v>
      </c>
    </row>
    <row r="19" spans="1:14" ht="18" customHeight="1" x14ac:dyDescent="0.2">
      <c r="A19" s="13"/>
      <c r="B19" s="14">
        <v>2012</v>
      </c>
      <c r="C19" s="48">
        <v>10.199999999999999</v>
      </c>
      <c r="D19" s="48">
        <v>16.2</v>
      </c>
      <c r="E19" s="48">
        <v>5.5</v>
      </c>
      <c r="F19" s="48">
        <v>7.6</v>
      </c>
      <c r="G19" s="48">
        <v>6.9</v>
      </c>
      <c r="H19" s="48">
        <v>35.1</v>
      </c>
      <c r="I19" s="48">
        <f t="shared" ref="I19:I28" si="0">J19-(C19+D19+E19+F19+G19+H19)</f>
        <v>2.2000000000000028</v>
      </c>
      <c r="J19" s="48">
        <v>83.7</v>
      </c>
      <c r="K19" s="48"/>
      <c r="L19" s="51">
        <v>1370</v>
      </c>
      <c r="M19" s="49">
        <f>(J19/L19)*100</f>
        <v>6.1094890510948909</v>
      </c>
    </row>
    <row r="20" spans="1:14" ht="18" customHeight="1" x14ac:dyDescent="0.2">
      <c r="A20" s="13"/>
      <c r="B20" s="12">
        <v>2013</v>
      </c>
      <c r="C20" s="46">
        <v>10.3</v>
      </c>
      <c r="D20" s="46">
        <v>16.8</v>
      </c>
      <c r="E20" s="46">
        <v>5.4</v>
      </c>
      <c r="F20" s="46">
        <v>7.3</v>
      </c>
      <c r="G20" s="46">
        <v>7</v>
      </c>
      <c r="H20" s="46">
        <v>33.299999999999997</v>
      </c>
      <c r="I20" s="46">
        <f t="shared" si="0"/>
        <v>1.5</v>
      </c>
      <c r="J20" s="46">
        <v>81.599999999999994</v>
      </c>
      <c r="K20" s="46"/>
      <c r="L20" s="50">
        <v>1370</v>
      </c>
      <c r="M20" s="47">
        <f>(J20/L20)*100</f>
        <v>5.9562043795620436</v>
      </c>
    </row>
    <row r="21" spans="1:14" ht="18" customHeight="1" x14ac:dyDescent="0.2">
      <c r="A21" s="13"/>
      <c r="B21" s="14">
        <v>2014</v>
      </c>
      <c r="C21" s="48">
        <v>10.3</v>
      </c>
      <c r="D21" s="48">
        <v>17.100000000000001</v>
      </c>
      <c r="E21" s="48">
        <v>5.2</v>
      </c>
      <c r="F21" s="48">
        <v>8.5</v>
      </c>
      <c r="G21" s="48">
        <v>7.3</v>
      </c>
      <c r="H21" s="48">
        <v>33.200000000000003</v>
      </c>
      <c r="I21" s="48">
        <f t="shared" si="0"/>
        <v>0.80000000000001137</v>
      </c>
      <c r="J21" s="48">
        <v>82.4</v>
      </c>
      <c r="K21" s="48"/>
      <c r="L21" s="51">
        <v>1368</v>
      </c>
      <c r="M21" s="49">
        <f t="shared" ref="M21:M27" si="1">(J21/L21)*100</f>
        <v>6.0233918128654977</v>
      </c>
    </row>
    <row r="22" spans="1:14" ht="18" customHeight="1" x14ac:dyDescent="0.2">
      <c r="B22" s="12">
        <v>2015</v>
      </c>
      <c r="C22" s="46">
        <v>10.199999999999999</v>
      </c>
      <c r="D22" s="46">
        <v>17.100000000000001</v>
      </c>
      <c r="E22" s="46">
        <v>5.0999999999999996</v>
      </c>
      <c r="F22" s="46">
        <v>9.3000000000000007</v>
      </c>
      <c r="G22" s="46">
        <v>7.5</v>
      </c>
      <c r="H22" s="46">
        <v>33.700000000000003</v>
      </c>
      <c r="I22" s="46">
        <f t="shared" si="0"/>
        <v>1.1999999999999886</v>
      </c>
      <c r="J22" s="46">
        <v>84.1</v>
      </c>
      <c r="K22" s="46"/>
      <c r="L22" s="50">
        <v>1382</v>
      </c>
      <c r="M22" s="47">
        <f t="shared" si="1"/>
        <v>6.0853835021707665</v>
      </c>
    </row>
    <row r="23" spans="1:14" ht="18" customHeight="1" x14ac:dyDescent="0.2">
      <c r="B23" s="14">
        <v>2016</v>
      </c>
      <c r="C23" s="48">
        <v>10.3</v>
      </c>
      <c r="D23" s="48">
        <v>16.899999999999999</v>
      </c>
      <c r="E23" s="48">
        <v>5.4</v>
      </c>
      <c r="F23" s="48">
        <v>8.3000000000000007</v>
      </c>
      <c r="G23" s="48">
        <v>7.6</v>
      </c>
      <c r="H23" s="48">
        <v>34.9</v>
      </c>
      <c r="I23" s="48">
        <f t="shared" si="0"/>
        <v>2</v>
      </c>
      <c r="J23" s="48">
        <v>85.4</v>
      </c>
      <c r="K23" s="48"/>
      <c r="L23" s="51">
        <v>1382</v>
      </c>
      <c r="M23" s="49">
        <f t="shared" si="1"/>
        <v>6.1794500723589003</v>
      </c>
      <c r="N23" s="39"/>
    </row>
    <row r="24" spans="1:14" ht="18.75" customHeight="1" x14ac:dyDescent="0.2">
      <c r="B24" s="12">
        <v>2017</v>
      </c>
      <c r="C24" s="46">
        <v>10.5</v>
      </c>
      <c r="D24" s="46">
        <v>17.600000000000001</v>
      </c>
      <c r="E24" s="46">
        <v>5.7</v>
      </c>
      <c r="F24" s="46">
        <v>8.6999999999999993</v>
      </c>
      <c r="G24" s="46">
        <v>8.6999999999999993</v>
      </c>
      <c r="H24" s="46">
        <v>34.200000000000003</v>
      </c>
      <c r="I24" s="46">
        <f t="shared" si="0"/>
        <v>1.3999999999999915</v>
      </c>
      <c r="J24" s="46">
        <v>86.8</v>
      </c>
      <c r="K24" s="46"/>
      <c r="L24" s="50">
        <v>1451</v>
      </c>
      <c r="M24" s="47">
        <f t="shared" si="1"/>
        <v>5.982081323225362</v>
      </c>
    </row>
    <row r="25" spans="1:14" ht="17.25" customHeight="1" x14ac:dyDescent="0.2">
      <c r="B25" s="14">
        <v>2018</v>
      </c>
      <c r="C25" s="48">
        <v>11.1</v>
      </c>
      <c r="D25" s="48">
        <v>18.8</v>
      </c>
      <c r="E25" s="48">
        <v>6.7</v>
      </c>
      <c r="F25" s="48">
        <v>8.8000000000000007</v>
      </c>
      <c r="G25" s="48">
        <v>8.8000000000000007</v>
      </c>
      <c r="H25" s="48">
        <v>33.9</v>
      </c>
      <c r="I25" s="48">
        <f t="shared" si="0"/>
        <v>0.70000000000000284</v>
      </c>
      <c r="J25" s="48">
        <v>88.8</v>
      </c>
      <c r="K25" s="48"/>
      <c r="L25" s="51">
        <v>1491</v>
      </c>
      <c r="M25" s="49">
        <f t="shared" si="1"/>
        <v>5.9557344064386317</v>
      </c>
    </row>
    <row r="26" spans="1:14" ht="17.25" customHeight="1" x14ac:dyDescent="0.2">
      <c r="B26" s="55" t="s">
        <v>42</v>
      </c>
      <c r="C26" s="56">
        <v>7.7</v>
      </c>
      <c r="D26" s="56">
        <v>15</v>
      </c>
      <c r="E26" s="56">
        <v>8.5</v>
      </c>
      <c r="F26" s="56">
        <v>7.5</v>
      </c>
      <c r="G26" s="56">
        <v>6.2</v>
      </c>
      <c r="H26" s="56">
        <v>39.299999999999997</v>
      </c>
      <c r="I26" s="46">
        <f t="shared" si="0"/>
        <v>9.9999999999994316E-2</v>
      </c>
      <c r="J26" s="56">
        <v>84.3</v>
      </c>
      <c r="K26" s="56"/>
      <c r="L26" s="57">
        <v>1463.7</v>
      </c>
      <c r="M26" s="47">
        <f t="shared" si="1"/>
        <v>5.7593769215003077</v>
      </c>
    </row>
    <row r="27" spans="1:14" ht="17.25" customHeight="1" x14ac:dyDescent="0.2">
      <c r="B27" s="14">
        <v>2020</v>
      </c>
      <c r="C27" s="48">
        <v>7</v>
      </c>
      <c r="D27" s="48">
        <v>14.7</v>
      </c>
      <c r="E27" s="48">
        <v>7.8</v>
      </c>
      <c r="F27" s="48">
        <v>7.6</v>
      </c>
      <c r="G27" s="48">
        <v>5.7</v>
      </c>
      <c r="H27" s="48">
        <v>39.6</v>
      </c>
      <c r="I27" s="48">
        <f t="shared" si="0"/>
        <v>0</v>
      </c>
      <c r="J27" s="48">
        <v>82.4</v>
      </c>
      <c r="K27" s="48"/>
      <c r="L27" s="51">
        <v>1323</v>
      </c>
      <c r="M27" s="49">
        <f t="shared" si="1"/>
        <v>6.2282690854119434</v>
      </c>
    </row>
    <row r="28" spans="1:14" ht="17.25" customHeight="1" x14ac:dyDescent="0.2">
      <c r="B28" s="12">
        <v>2021</v>
      </c>
      <c r="C28" s="46">
        <v>7.9</v>
      </c>
      <c r="D28" s="46">
        <v>16.5</v>
      </c>
      <c r="E28" s="46">
        <v>8.5</v>
      </c>
      <c r="F28" s="46">
        <v>8.4</v>
      </c>
      <c r="G28" s="46">
        <v>6.3</v>
      </c>
      <c r="H28" s="46">
        <v>43</v>
      </c>
      <c r="I28" s="46">
        <f t="shared" si="0"/>
        <v>0</v>
      </c>
      <c r="J28" s="46">
        <v>90.6</v>
      </c>
      <c r="K28" s="46"/>
      <c r="L28" s="50">
        <v>1451.6</v>
      </c>
      <c r="M28" s="47">
        <f>(J28/L28)*100</f>
        <v>6.241388812344999</v>
      </c>
    </row>
    <row r="29" spans="1:14" x14ac:dyDescent="0.2">
      <c r="J29" s="52"/>
    </row>
  </sheetData>
  <sheetProtection selectLockedCells="1"/>
  <mergeCells count="12">
    <mergeCell ref="B12:M12"/>
    <mergeCell ref="B1:M1"/>
    <mergeCell ref="B9:M9"/>
    <mergeCell ref="B11:M11"/>
    <mergeCell ref="B6:M6"/>
    <mergeCell ref="B5:M5"/>
    <mergeCell ref="B3:M3"/>
    <mergeCell ref="B2:M2"/>
    <mergeCell ref="B4:M4"/>
    <mergeCell ref="B8:M8"/>
    <mergeCell ref="B10:M10"/>
    <mergeCell ref="B7:M7"/>
  </mergeCells>
  <phoneticPr fontId="19" type="noConversion"/>
  <conditionalFormatting sqref="Y15:AC15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zoomScale="120" zoomScaleNormal="120" workbookViewId="0">
      <selection activeCell="I20" sqref="I20:I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" style="1" customWidth="1"/>
    <col min="12" max="12" width="1.7109375" style="1" customWidth="1"/>
    <col min="13" max="13" width="14" style="1" customWidth="1"/>
    <col min="14" max="14" width="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7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1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1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1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1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1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1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1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1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112.5" customHeight="1" x14ac:dyDescent="0.2">
      <c r="A19" s="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B20" s="19"/>
      <c r="C20" s="20"/>
      <c r="D20" s="19"/>
      <c r="E20" s="65"/>
      <c r="F20" s="19"/>
      <c r="G20" s="65"/>
      <c r="H20" s="19"/>
      <c r="I20" s="65"/>
      <c r="J20" s="19"/>
      <c r="K20" s="65"/>
      <c r="L20" s="19"/>
      <c r="M20" s="65"/>
      <c r="N20" s="19"/>
      <c r="O20" s="17"/>
      <c r="P20" s="17"/>
    </row>
    <row r="21" spans="1:25" ht="11.25" customHeight="1" x14ac:dyDescent="0.2">
      <c r="B21" s="19"/>
      <c r="C21" s="20"/>
      <c r="D21" s="19"/>
      <c r="E21" s="65"/>
      <c r="F21" s="19"/>
      <c r="G21" s="65"/>
      <c r="H21" s="19"/>
      <c r="I21" s="65"/>
      <c r="J21" s="19"/>
      <c r="K21" s="65"/>
      <c r="L21" s="19"/>
      <c r="M21" s="65"/>
      <c r="N21" s="19"/>
      <c r="O21" s="17"/>
      <c r="P21" s="17"/>
    </row>
    <row r="22" spans="1:25" ht="3.75" customHeight="1" x14ac:dyDescent="0.2">
      <c r="B22" s="19"/>
      <c r="C22" s="20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19"/>
      <c r="O22" s="17"/>
      <c r="P22" s="17"/>
    </row>
    <row r="23" spans="1:25" ht="9" customHeight="1" x14ac:dyDescent="0.2">
      <c r="B23" s="19"/>
      <c r="C23" s="20"/>
      <c r="D23" s="19"/>
      <c r="E23" s="65"/>
      <c r="F23" s="19"/>
      <c r="G23" s="65"/>
      <c r="H23" s="19"/>
      <c r="I23" s="65"/>
      <c r="J23" s="19"/>
      <c r="K23" s="65"/>
      <c r="L23" s="19"/>
      <c r="M23" s="65"/>
      <c r="N23" s="19"/>
      <c r="O23" s="17"/>
      <c r="P23" s="17"/>
    </row>
    <row r="24" spans="1:25" ht="9" customHeight="1" x14ac:dyDescent="0.2">
      <c r="B24" s="19"/>
      <c r="C24" s="20"/>
      <c r="D24" s="19"/>
      <c r="E24" s="65"/>
      <c r="F24" s="19"/>
      <c r="G24" s="65"/>
      <c r="H24" s="19"/>
      <c r="I24" s="65"/>
      <c r="J24" s="19"/>
      <c r="K24" s="65"/>
      <c r="L24" s="19"/>
      <c r="M24" s="65"/>
      <c r="N24" s="19"/>
      <c r="O24" s="17"/>
      <c r="P24" s="17"/>
    </row>
    <row r="25" spans="1:25" ht="16.5" customHeight="1" x14ac:dyDescent="0.2">
      <c r="B25" s="17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17"/>
      <c r="N25" s="17"/>
      <c r="O25" s="17"/>
      <c r="P25" s="17"/>
    </row>
    <row r="26" spans="1:25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ht="4.5" customHeight="1" x14ac:dyDescent="0.2">
      <c r="B32" s="17"/>
      <c r="C32" s="17"/>
      <c r="D32" s="17"/>
      <c r="E32" s="17"/>
      <c r="F32" s="17"/>
      <c r="G32" s="17"/>
      <c r="H32" s="36"/>
      <c r="I32" s="36"/>
      <c r="J32" s="36"/>
      <c r="K32" s="36"/>
      <c r="L32" s="36"/>
      <c r="M32" s="17"/>
      <c r="N32" s="17"/>
      <c r="O32" s="17"/>
      <c r="P32" s="17"/>
    </row>
    <row r="33" spans="2:16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7"/>
      <c r="N33" s="17"/>
      <c r="O33" s="17"/>
      <c r="P33" s="17"/>
    </row>
    <row r="34" spans="2:16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17"/>
      <c r="N34" s="17"/>
      <c r="O34" s="17"/>
      <c r="P34" s="17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I20" sqref="I20:I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" style="1" customWidth="1"/>
    <col min="12" max="12" width="1.7109375" style="1" customWidth="1"/>
    <col min="13" max="13" width="14" style="1" customWidth="1"/>
    <col min="14" max="14" width="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7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1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1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1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1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1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1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1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1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112.5" customHeight="1" x14ac:dyDescent="0.2">
      <c r="A19" s="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B20" s="19"/>
      <c r="C20" s="20"/>
      <c r="D20" s="19"/>
      <c r="E20" s="65"/>
      <c r="F20" s="19"/>
      <c r="G20" s="65"/>
      <c r="H20" s="19"/>
      <c r="I20" s="65"/>
      <c r="J20" s="19"/>
      <c r="K20" s="65"/>
      <c r="L20" s="19"/>
      <c r="M20" s="65"/>
      <c r="N20" s="19"/>
      <c r="O20" s="17"/>
      <c r="P20" s="17"/>
    </row>
    <row r="21" spans="1:25" ht="11.25" customHeight="1" x14ac:dyDescent="0.2">
      <c r="B21" s="19"/>
      <c r="C21" s="20"/>
      <c r="D21" s="19"/>
      <c r="E21" s="65"/>
      <c r="F21" s="19"/>
      <c r="G21" s="65"/>
      <c r="H21" s="19"/>
      <c r="I21" s="65"/>
      <c r="J21" s="19"/>
      <c r="K21" s="65"/>
      <c r="L21" s="19"/>
      <c r="M21" s="65"/>
      <c r="N21" s="19"/>
      <c r="O21" s="17"/>
      <c r="P21" s="17"/>
    </row>
    <row r="22" spans="1:25" ht="3.75" customHeight="1" x14ac:dyDescent="0.2">
      <c r="B22" s="19"/>
      <c r="C22" s="20"/>
      <c r="D22" s="19"/>
      <c r="E22" s="41"/>
      <c r="F22" s="19"/>
      <c r="G22" s="41"/>
      <c r="H22" s="19"/>
      <c r="I22" s="41"/>
      <c r="J22" s="19"/>
      <c r="K22" s="41"/>
      <c r="L22" s="19"/>
      <c r="M22" s="41"/>
      <c r="N22" s="19"/>
      <c r="O22" s="17"/>
      <c r="P22" s="17"/>
    </row>
    <row r="23" spans="1:25" ht="9" customHeight="1" x14ac:dyDescent="0.2">
      <c r="B23" s="19"/>
      <c r="C23" s="20"/>
      <c r="D23" s="19"/>
      <c r="E23" s="65"/>
      <c r="F23" s="19"/>
      <c r="G23" s="65"/>
      <c r="H23" s="19"/>
      <c r="I23" s="65"/>
      <c r="J23" s="19"/>
      <c r="K23" s="65"/>
      <c r="L23" s="19"/>
      <c r="M23" s="65"/>
      <c r="N23" s="19"/>
      <c r="O23" s="17"/>
      <c r="P23" s="17"/>
    </row>
    <row r="24" spans="1:25" ht="9" customHeight="1" x14ac:dyDescent="0.2">
      <c r="B24" s="19"/>
      <c r="C24" s="20"/>
      <c r="D24" s="19"/>
      <c r="E24" s="65"/>
      <c r="F24" s="19"/>
      <c r="G24" s="65"/>
      <c r="H24" s="19"/>
      <c r="I24" s="65"/>
      <c r="J24" s="19"/>
      <c r="K24" s="65"/>
      <c r="L24" s="19"/>
      <c r="M24" s="65"/>
      <c r="N24" s="19"/>
      <c r="O24" s="17"/>
      <c r="P24" s="17"/>
    </row>
    <row r="25" spans="1:25" ht="16.5" customHeight="1" x14ac:dyDescent="0.2">
      <c r="B25" s="17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17"/>
      <c r="N25" s="17"/>
      <c r="O25" s="17"/>
      <c r="P25" s="17"/>
    </row>
    <row r="26" spans="1:25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ht="4.5" customHeight="1" x14ac:dyDescent="0.2">
      <c r="B32" s="17"/>
      <c r="C32" s="17"/>
      <c r="D32" s="17"/>
      <c r="E32" s="17"/>
      <c r="F32" s="17"/>
      <c r="G32" s="17"/>
      <c r="H32" s="36"/>
      <c r="I32" s="36"/>
      <c r="J32" s="36"/>
      <c r="K32" s="36"/>
      <c r="L32" s="36"/>
      <c r="M32" s="17"/>
      <c r="N32" s="17"/>
      <c r="O32" s="17"/>
      <c r="P32" s="17"/>
    </row>
    <row r="33" spans="2:16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7"/>
      <c r="N33" s="17"/>
      <c r="O33" s="17"/>
      <c r="P33" s="17"/>
    </row>
    <row r="34" spans="2:16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17"/>
      <c r="N34" s="17"/>
      <c r="O34" s="17"/>
      <c r="P34" s="17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2024-05-10T12:16:38Z</cp:lastPrinted>
  <dcterms:created xsi:type="dcterms:W3CDTF">2010-08-25T11:28:54Z</dcterms:created>
  <dcterms:modified xsi:type="dcterms:W3CDTF">2024-05-13T12:04:10Z</dcterms:modified>
</cp:coreProperties>
</file>