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01_Mitarbeitende\Koßmann, Marcel\Aufgaben\UBA Internet\EU Energie und Klimaziele\Aktualisierung 2024\"/>
    </mc:Choice>
  </mc:AlternateContent>
  <xr:revisionPtr revIDLastSave="0" documentId="13_ncr:1_{01D2FB39-550E-4904-B397-D1165075AED0}" xr6:coauthVersionLast="36" xr6:coauthVersionMax="36" xr10:uidLastSave="{00000000-0000-0000-0000-000000000000}"/>
  <bookViews>
    <workbookView xWindow="-15" yWindow="-15" windowWidth="12615" windowHeight="11580" tabRatio="723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OFFSET(Daten!#REF!,0,0,COUNTA(Daten!$C$12:$C$12),-1)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Diagramm!$B$1:$N$20</definedName>
  </definedNames>
  <calcPr calcId="191029"/>
</workbook>
</file>

<file path=xl/calcChain.xml><?xml version="1.0" encoding="utf-8"?>
<calcChain xmlns="http://schemas.openxmlformats.org/spreadsheetml/2006/main">
  <c r="AK14" i="1" l="1"/>
  <c r="AL14" i="1" s="1"/>
  <c r="AM14" i="1" s="1"/>
  <c r="AN14" i="1" s="1"/>
  <c r="AO14" i="1" s="1"/>
  <c r="AP14" i="1" s="1"/>
  <c r="AQ14" i="1" s="1"/>
  <c r="AH18" i="1" l="1"/>
  <c r="AI18" i="1"/>
  <c r="AJ18" i="1"/>
  <c r="AK18" i="1"/>
  <c r="AH19" i="1"/>
  <c r="AI19" i="1"/>
  <c r="AJ19" i="1"/>
  <c r="AK19" i="1"/>
  <c r="AH25" i="1" l="1"/>
  <c r="AR24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AR26" i="1" l="1"/>
  <c r="AG19" i="1" l="1"/>
  <c r="AF19" i="1"/>
  <c r="AE19" i="1"/>
  <c r="AD19" i="1"/>
  <c r="AC19" i="1"/>
  <c r="AG18" i="1"/>
  <c r="AF18" i="1"/>
  <c r="AE18" i="1"/>
  <c r="AD18" i="1"/>
  <c r="AC18" i="1"/>
  <c r="AH26" i="1" l="1"/>
  <c r="AI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AQ26" i="1"/>
  <c r="AP26" i="1"/>
  <c r="AO26" i="1"/>
  <c r="AN26" i="1"/>
  <c r="AM26" i="1"/>
  <c r="AL26" i="1"/>
  <c r="AK26" i="1"/>
  <c r="AJ26" i="1"/>
  <c r="X14" i="1"/>
  <c r="W14" i="1"/>
  <c r="V14" i="1"/>
  <c r="U14" i="1"/>
  <c r="T14" i="1"/>
  <c r="S14" i="1"/>
  <c r="AJ20" i="1" l="1"/>
  <c r="AK20" i="1"/>
  <c r="AL20" i="1"/>
  <c r="AM20" i="1"/>
  <c r="AN20" i="1"/>
  <c r="AO20" i="1"/>
  <c r="AP20" i="1"/>
  <c r="AQ20" i="1"/>
  <c r="AI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S20" i="1"/>
  <c r="T19" i="1"/>
  <c r="U19" i="1"/>
  <c r="V19" i="1"/>
  <c r="W19" i="1"/>
  <c r="X19" i="1"/>
  <c r="Y19" i="1"/>
  <c r="Z19" i="1"/>
  <c r="AA19" i="1"/>
  <c r="AB19" i="1"/>
  <c r="S19" i="1"/>
  <c r="T18" i="1"/>
  <c r="U18" i="1"/>
  <c r="V18" i="1"/>
  <c r="W18" i="1"/>
  <c r="X18" i="1"/>
  <c r="Y18" i="1"/>
  <c r="Z18" i="1"/>
  <c r="AA18" i="1"/>
  <c r="AB18" i="1"/>
  <c r="S18" i="1"/>
  <c r="AL17" i="1"/>
  <c r="AM17" i="1"/>
  <c r="AN17" i="1"/>
  <c r="AO17" i="1"/>
  <c r="AP17" i="1"/>
  <c r="AQ17" i="1"/>
  <c r="AR17" i="1"/>
  <c r="AR23" i="1" l="1"/>
  <c r="AJ24" i="1"/>
  <c r="AK24" i="1"/>
  <c r="AL24" i="1"/>
  <c r="AM24" i="1"/>
  <c r="AN24" i="1"/>
  <c r="AO24" i="1"/>
  <c r="AP24" i="1"/>
  <c r="AQ24" i="1"/>
  <c r="AI24" i="1"/>
  <c r="AL23" i="1"/>
  <c r="AM23" i="1"/>
  <c r="AN23" i="1"/>
  <c r="AO23" i="1"/>
  <c r="AP23" i="1"/>
  <c r="AQ23" i="1"/>
  <c r="AR15" i="1"/>
  <c r="AQ15" i="1"/>
  <c r="AP15" i="1"/>
  <c r="AO15" i="1"/>
  <c r="AN15" i="1"/>
  <c r="AM15" i="1"/>
  <c r="AL15" i="1"/>
  <c r="AK15" i="1"/>
  <c r="AJ15" i="1"/>
  <c r="AI15" i="1"/>
  <c r="AJ14" i="1"/>
  <c r="AI14" i="1"/>
  <c r="AL13" i="1"/>
  <c r="AM13" i="1"/>
  <c r="AN13" i="1"/>
  <c r="AO13" i="1"/>
  <c r="AP13" i="1"/>
  <c r="AQ13" i="1"/>
  <c r="AR13" i="1"/>
  <c r="BB3" i="1" l="1"/>
</calcChain>
</file>

<file path=xl/sharedStrings.xml><?xml version="1.0" encoding="utf-8"?>
<sst xmlns="http://schemas.openxmlformats.org/spreadsheetml/2006/main" count="48" uniqueCount="41">
  <si>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</si>
  <si>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</si>
  <si>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</si>
  <si>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</si>
  <si>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</si>
  <si>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</si>
  <si>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</si>
  <si>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</si>
  <si>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</si>
  <si>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</si>
  <si>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Prozent</t>
  </si>
  <si>
    <t>Renewables Target</t>
  </si>
  <si>
    <t>Share renewable energy sources (RES)</t>
  </si>
  <si>
    <t>RES trajectory - Renewables Directive</t>
  </si>
  <si>
    <t>RES trajectory - National action plans</t>
  </si>
  <si>
    <t>GHG Emissions Target</t>
  </si>
  <si>
    <t>Energy Efficiency Target</t>
  </si>
  <si>
    <t>PEC historic trend</t>
  </si>
  <si>
    <t>Fortschritte der EU bei der Umsetzung der Klima- und Energieziele für 2020 und 2030</t>
  </si>
  <si>
    <t>Anteil Erneuerbare Energien</t>
  </si>
  <si>
    <t>THG-Projektionen - existierende Maßnahmen</t>
  </si>
  <si>
    <t>THG-Projektionen - zusätzliche Maßnahmen</t>
  </si>
  <si>
    <t>2017*</t>
  </si>
  <si>
    <t>Primärenergieverbrauch</t>
  </si>
  <si>
    <t>Proposed Renewables Target</t>
  </si>
  <si>
    <t>*with LULUCF</t>
  </si>
  <si>
    <t>Proposed Energy Efficiency Target (PEC)</t>
  </si>
  <si>
    <r>
      <rPr>
        <b/>
        <sz val="10"/>
        <rFont val="Cambria"/>
        <family val="1"/>
        <scheme val="major"/>
      </rPr>
      <t xml:space="preserve">Ziel für die Erneuerbaren Energien: </t>
    </r>
    <r>
      <rPr>
        <sz val="10"/>
        <rFont val="Cambria"/>
        <family val="1"/>
        <scheme val="major"/>
      </rPr>
      <t xml:space="preserve">20 % Anteil der Erneuerbaren Energien am Endenergieverbrauch der EU im Jahr 2020 wurde übererfüllt. 32 %-Ziel für 2030 wird voraussichtlich auf 42,5 % angehoben.
</t>
    </r>
  </si>
  <si>
    <t>PEV Ziel 2020</t>
  </si>
  <si>
    <t>PEV Ziel 2030</t>
  </si>
  <si>
    <t>THG 2030 Ziel</t>
  </si>
  <si>
    <t>THG historic trend vs 2005</t>
  </si>
  <si>
    <t>THG projections WAM</t>
  </si>
  <si>
    <t>THG projections WEM</t>
  </si>
  <si>
    <t>THG historic trend vs 1990</t>
  </si>
  <si>
    <r>
      <rPr>
        <b/>
        <sz val="10"/>
        <rFont val="Cambria"/>
        <family val="1"/>
        <scheme val="major"/>
      </rPr>
      <t xml:space="preserve">Ziel für die Energieeffizienz: </t>
    </r>
    <r>
      <rPr>
        <sz val="10"/>
        <rFont val="Cambria"/>
        <family val="1"/>
        <scheme val="major"/>
      </rPr>
      <t>Senkung des Energieverbrauchs bis zum Jahr 2020 um 20 % gegenüber einem "business as usual" Szenario, was einer Abnahme um 12,4 % gegenüber dem Jahr 2005 entspricht. Das Energieeffizienzziel für 2030 von 32,5 % soll angehoben werden auf 39 % Primärenergieverbrauch (36 % Energieverbrauch).</t>
    </r>
  </si>
  <si>
    <t>Netto Treibhausgas-Emissionen (THG)</t>
  </si>
  <si>
    <t>Check</t>
  </si>
  <si>
    <t>incompatible</t>
  </si>
  <si>
    <t>European Environment Agency (EEA), Trends and Projections report 2024, Figure ES.1, ES.2; EUROSTAT 2024a; EUROSTAT 2024b</t>
  </si>
  <si>
    <r>
      <rPr>
        <b/>
        <sz val="10"/>
        <rFont val="Cambria"/>
        <family val="1"/>
        <scheme val="major"/>
      </rPr>
      <t>Ziel für die Treibhausgase:</t>
    </r>
    <r>
      <rPr>
        <sz val="10"/>
        <rFont val="Cambria"/>
        <family val="1"/>
        <scheme val="major"/>
      </rPr>
      <t xml:space="preserve"> Das Ziel 20 % Minderung der Treibhausgas-Emissionen gegenüber 1990 wurde übererfüllt. Das Ziel für 2030 wurde von -40 % auf - 55 % angehoben. Die gestrichelten und punktierten Linien entsprechen Emissions-Projektionen, die auf im Jahr 2023 übermittelten Daten der Mitgliedstaaten beruhen. Daten für das Jahr 2023 sind vorläufig ("proxy").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</si>
</sst>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  <numFmt numFmtId="175" formatCode="0.0\ %"/>
    <numFmt numFmtId="176" formatCode="0.0%"/>
  </numFmts>
  <fonts count="4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sz val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43C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0" fontId="33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4" fillId="0" borderId="10" applyFill="0" applyBorder="0">
      <alignment horizontal="right" indent="1"/>
    </xf>
    <xf numFmtId="173" fontId="35" fillId="0" borderId="0">
      <alignment horizontal="right" indent="1"/>
    </xf>
    <xf numFmtId="9" fontId="3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36" fillId="0" borderId="0"/>
    <xf numFmtId="9" fontId="4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6" fillId="0" borderId="0" xfId="0" applyFont="1" applyBorder="1" applyAlignment="1">
      <alignment vertical="center"/>
    </xf>
    <xf numFmtId="0" fontId="23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4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0" fillId="0" borderId="0" xfId="0" applyFill="1"/>
    <xf numFmtId="0" fontId="29" fillId="27" borderId="19" xfId="0" applyFont="1" applyFill="1" applyBorder="1" applyAlignment="1">
      <alignment horizontal="left" vertical="center" wrapText="1"/>
    </xf>
    <xf numFmtId="0" fontId="30" fillId="28" borderId="20" xfId="0" applyFont="1" applyFill="1" applyBorder="1" applyAlignment="1">
      <alignment horizontal="left" vertical="center" wrapText="1"/>
    </xf>
    <xf numFmtId="0" fontId="30" fillId="29" borderId="20" xfId="0" applyFont="1" applyFill="1" applyBorder="1" applyAlignment="1">
      <alignment horizontal="left" vertical="center" wrapText="1"/>
    </xf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1" fillId="0" borderId="15" xfId="0" applyFont="1" applyBorder="1" applyAlignment="1"/>
    <xf numFmtId="0" fontId="23" fillId="0" borderId="15" xfId="0" applyFont="1" applyBorder="1" applyAlignment="1"/>
    <xf numFmtId="0" fontId="22" fillId="0" borderId="15" xfId="0" applyFont="1" applyBorder="1" applyAlignment="1"/>
    <xf numFmtId="0" fontId="0" fillId="24" borderId="15" xfId="0" applyFill="1" applyBorder="1" applyProtection="1"/>
    <xf numFmtId="0" fontId="37" fillId="27" borderId="13" xfId="0" applyFont="1" applyFill="1" applyBorder="1" applyAlignment="1">
      <alignment horizontal="right" vertical="center"/>
    </xf>
    <xf numFmtId="0" fontId="37" fillId="27" borderId="14" xfId="0" applyFont="1" applyFill="1" applyBorder="1" applyAlignment="1">
      <alignment horizontal="right" vertical="center"/>
    </xf>
    <xf numFmtId="0" fontId="31" fillId="29" borderId="20" xfId="0" applyFont="1" applyFill="1" applyBorder="1" applyAlignment="1">
      <alignment horizontal="left" vertical="center" wrapText="1"/>
    </xf>
    <xf numFmtId="0" fontId="31" fillId="28" borderId="20" xfId="0" applyFont="1" applyFill="1" applyBorder="1" applyAlignment="1">
      <alignment horizontal="left" vertical="center" wrapText="1"/>
    </xf>
    <xf numFmtId="0" fontId="29" fillId="27" borderId="19" xfId="0" applyFont="1" applyFill="1" applyBorder="1" applyAlignment="1">
      <alignment horizontal="left" vertical="center" wrapText="1" indent="1"/>
    </xf>
    <xf numFmtId="0" fontId="30" fillId="28" borderId="20" xfId="0" applyFont="1" applyFill="1" applyBorder="1" applyAlignment="1">
      <alignment horizontal="left" vertical="center" wrapText="1" indent="1"/>
    </xf>
    <xf numFmtId="0" fontId="30" fillId="29" borderId="20" xfId="0" applyFont="1" applyFill="1" applyBorder="1" applyAlignment="1">
      <alignment horizontal="left" vertical="center" wrapText="1" indent="1"/>
    </xf>
    <xf numFmtId="175" fontId="31" fillId="29" borderId="20" xfId="0" applyNumberFormat="1" applyFont="1" applyFill="1" applyBorder="1" applyAlignment="1">
      <alignment horizontal="left" vertical="center" wrapText="1" indent="1"/>
    </xf>
    <xf numFmtId="175" fontId="31" fillId="28" borderId="20" xfId="0" applyNumberFormat="1" applyFont="1" applyFill="1" applyBorder="1" applyAlignment="1">
      <alignment horizontal="left" vertical="center" wrapText="1" indent="1"/>
    </xf>
    <xf numFmtId="0" fontId="30" fillId="0" borderId="20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30" fillId="0" borderId="20" xfId="0" applyFont="1" applyFill="1" applyBorder="1" applyAlignment="1">
      <alignment horizontal="left" vertical="center" wrapText="1" indent="1"/>
    </xf>
    <xf numFmtId="0" fontId="31" fillId="28" borderId="26" xfId="0" applyFont="1" applyFill="1" applyBorder="1" applyAlignment="1">
      <alignment horizontal="left" vertical="center" wrapText="1"/>
    </xf>
    <xf numFmtId="175" fontId="31" fillId="28" borderId="26" xfId="0" applyNumberFormat="1" applyFont="1" applyFill="1" applyBorder="1" applyAlignment="1">
      <alignment horizontal="left" vertical="center" wrapText="1" indent="1"/>
    </xf>
    <xf numFmtId="0" fontId="31" fillId="29" borderId="26" xfId="0" applyFont="1" applyFill="1" applyBorder="1" applyAlignment="1">
      <alignment horizontal="left" vertical="center" wrapText="1"/>
    </xf>
    <xf numFmtId="175" fontId="31" fillId="29" borderId="26" xfId="0" applyNumberFormat="1" applyFont="1" applyFill="1" applyBorder="1" applyAlignment="1">
      <alignment horizontal="left" vertical="center" wrapText="1" indent="1"/>
    </xf>
    <xf numFmtId="0" fontId="31" fillId="30" borderId="20" xfId="0" applyFont="1" applyFill="1" applyBorder="1" applyAlignment="1">
      <alignment horizontal="left" vertical="center" wrapText="1"/>
    </xf>
    <xf numFmtId="175" fontId="31" fillId="30" borderId="20" xfId="0" applyNumberFormat="1" applyFont="1" applyFill="1" applyBorder="1" applyAlignment="1">
      <alignment horizontal="left" vertical="center" wrapText="1" indent="1"/>
    </xf>
    <xf numFmtId="0" fontId="29" fillId="27" borderId="19" xfId="0" applyFont="1" applyFill="1" applyBorder="1" applyAlignment="1">
      <alignment horizontal="center" vertical="center" wrapText="1"/>
    </xf>
    <xf numFmtId="0" fontId="30" fillId="28" borderId="20" xfId="0" applyFont="1" applyFill="1" applyBorder="1" applyAlignment="1">
      <alignment horizontal="center" vertical="center" wrapText="1"/>
    </xf>
    <xf numFmtId="0" fontId="30" fillId="28" borderId="24" xfId="0" applyFont="1" applyFill="1" applyBorder="1" applyAlignment="1">
      <alignment horizontal="center" vertical="center" wrapText="1"/>
    </xf>
    <xf numFmtId="175" fontId="31" fillId="28" borderId="20" xfId="0" applyNumberFormat="1" applyFont="1" applyFill="1" applyBorder="1" applyAlignment="1">
      <alignment horizontal="center" vertical="center" wrapText="1"/>
    </xf>
    <xf numFmtId="175" fontId="31" fillId="29" borderId="26" xfId="0" applyNumberFormat="1" applyFont="1" applyFill="1" applyBorder="1" applyAlignment="1">
      <alignment horizontal="center" vertical="center" wrapText="1"/>
    </xf>
    <xf numFmtId="175" fontId="31" fillId="29" borderId="28" xfId="0" applyNumberFormat="1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175" fontId="31" fillId="29" borderId="20" xfId="0" applyNumberFormat="1" applyFont="1" applyFill="1" applyBorder="1" applyAlignment="1">
      <alignment horizontal="center" vertical="center" wrapText="1"/>
    </xf>
    <xf numFmtId="175" fontId="31" fillId="29" borderId="24" xfId="0" applyNumberFormat="1" applyFont="1" applyFill="1" applyBorder="1" applyAlignment="1">
      <alignment horizontal="center" vertical="center" wrapText="1"/>
    </xf>
    <xf numFmtId="175" fontId="31" fillId="28" borderId="26" xfId="0" applyNumberFormat="1" applyFont="1" applyFill="1" applyBorder="1" applyAlignment="1">
      <alignment horizontal="center" vertical="center" wrapText="1"/>
    </xf>
    <xf numFmtId="175" fontId="31" fillId="28" borderId="27" xfId="0" applyNumberFormat="1" applyFont="1" applyFill="1" applyBorder="1" applyAlignment="1">
      <alignment horizontal="center" vertical="center" wrapText="1"/>
    </xf>
    <xf numFmtId="0" fontId="30" fillId="29" borderId="20" xfId="0" applyFont="1" applyFill="1" applyBorder="1" applyAlignment="1">
      <alignment horizontal="center" vertical="center" wrapText="1"/>
    </xf>
    <xf numFmtId="0" fontId="30" fillId="29" borderId="24" xfId="0" applyFont="1" applyFill="1" applyBorder="1" applyAlignment="1">
      <alignment horizontal="center" vertical="center" wrapText="1"/>
    </xf>
    <xf numFmtId="175" fontId="31" fillId="29" borderId="27" xfId="0" applyNumberFormat="1" applyFont="1" applyFill="1" applyBorder="1" applyAlignment="1">
      <alignment horizontal="center" vertical="center" wrapText="1"/>
    </xf>
    <xf numFmtId="0" fontId="1" fillId="24" borderId="0" xfId="0" applyFont="1" applyFill="1"/>
    <xf numFmtId="176" fontId="0" fillId="24" borderId="0" xfId="59" applyNumberFormat="1" applyFont="1" applyFill="1"/>
    <xf numFmtId="0" fontId="31" fillId="24" borderId="20" xfId="0" applyFont="1" applyFill="1" applyBorder="1" applyAlignment="1">
      <alignment horizontal="left" vertical="center" wrapText="1"/>
    </xf>
    <xf numFmtId="175" fontId="0" fillId="24" borderId="0" xfId="0" applyNumberFormat="1" applyFill="1"/>
    <xf numFmtId="9" fontId="0" fillId="24" borderId="0" xfId="0" applyNumberFormat="1" applyFill="1"/>
    <xf numFmtId="0" fontId="0" fillId="32" borderId="0" xfId="0" applyFill="1"/>
    <xf numFmtId="0" fontId="0" fillId="31" borderId="0" xfId="0" applyFill="1"/>
    <xf numFmtId="0" fontId="38" fillId="28" borderId="12" xfId="0" applyFont="1" applyFill="1" applyBorder="1" applyAlignment="1" applyProtection="1">
      <alignment horizontal="left" vertical="center" wrapText="1"/>
      <protection locked="0"/>
    </xf>
    <xf numFmtId="0" fontId="38" fillId="28" borderId="12" xfId="0" applyFont="1" applyFill="1" applyBorder="1" applyAlignment="1" applyProtection="1">
      <alignment horizontal="left"/>
      <protection locked="0"/>
    </xf>
    <xf numFmtId="0" fontId="39" fillId="0" borderId="25" xfId="0" applyFont="1" applyBorder="1" applyAlignment="1">
      <alignment vertical="top" wrapText="1"/>
    </xf>
    <xf numFmtId="0" fontId="39" fillId="0" borderId="18" xfId="0" applyFont="1" applyBorder="1" applyAlignment="1">
      <alignment vertical="top" wrapText="1"/>
    </xf>
    <xf numFmtId="0" fontId="39" fillId="0" borderId="12" xfId="0" applyFont="1" applyBorder="1" applyAlignment="1">
      <alignment vertical="top" wrapText="1"/>
    </xf>
    <xf numFmtId="0" fontId="38" fillId="28" borderId="23" xfId="0" applyFont="1" applyFill="1" applyBorder="1" applyAlignment="1" applyProtection="1">
      <alignment horizontal="left" vertical="center"/>
      <protection locked="0"/>
    </xf>
    <xf numFmtId="0" fontId="38" fillId="28" borderId="25" xfId="0" applyFont="1" applyFill="1" applyBorder="1" applyAlignment="1" applyProtection="1">
      <alignment horizontal="left" vertical="center" wrapText="1"/>
      <protection locked="0"/>
    </xf>
    <xf numFmtId="0" fontId="38" fillId="28" borderId="18" xfId="0" applyFont="1" applyFill="1" applyBorder="1" applyAlignment="1" applyProtection="1">
      <alignment horizontal="left" vertical="center" wrapText="1"/>
      <protection locked="0"/>
    </xf>
    <xf numFmtId="0" fontId="27" fillId="26" borderId="18" xfId="0" applyFont="1" applyFill="1" applyBorder="1" applyAlignment="1">
      <alignment horizontal="center" vertical="center"/>
    </xf>
    <xf numFmtId="0" fontId="28" fillId="26" borderId="18" xfId="0" applyFont="1" applyFill="1" applyBorder="1" applyAlignment="1">
      <alignment horizontal="center" vertical="center"/>
    </xf>
    <xf numFmtId="0" fontId="28" fillId="26" borderId="12" xfId="0" applyFont="1" applyFill="1" applyBorder="1" applyAlignment="1">
      <alignment horizontal="center" vertical="center"/>
    </xf>
    <xf numFmtId="175" fontId="9" fillId="4" borderId="20" xfId="30" applyNumberFormat="1" applyBorder="1" applyAlignment="1">
      <alignment horizontal="center" vertical="center" wrapText="1"/>
    </xf>
    <xf numFmtId="175" fontId="10" fillId="21" borderId="20" xfId="31" applyNumberFormat="1" applyBorder="1" applyAlignment="1">
      <alignment horizontal="center" vertical="center" wrapText="1"/>
    </xf>
    <xf numFmtId="175" fontId="9" fillId="4" borderId="24" xfId="30" applyNumberFormat="1" applyBorder="1" applyAlignment="1">
      <alignment horizontal="center" vertical="center" wrapText="1"/>
    </xf>
    <xf numFmtId="10" fontId="9" fillId="4" borderId="2" xfId="30" applyNumberFormat="1" applyBorder="1"/>
    <xf numFmtId="176" fontId="9" fillId="4" borderId="0" xfId="59" applyNumberFormat="1" applyFont="1" applyFill="1"/>
    <xf numFmtId="0" fontId="31" fillId="33" borderId="20" xfId="0" applyFont="1" applyFill="1" applyBorder="1" applyAlignment="1">
      <alignment horizontal="left" vertical="center" wrapText="1"/>
    </xf>
    <xf numFmtId="9" fontId="0" fillId="0" borderId="0" xfId="59" applyFont="1"/>
  </cellXfs>
  <cellStyles count="60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" xfId="59" builtinId="5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Standard 4 2" xfId="58" xr:uid="{00000000-0005-0000-0000-000031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8000000}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00B43C"/>
      <color rgb="FF125D86"/>
      <color rgb="FF125D7C"/>
      <color rgb="FF005F85"/>
      <color rgb="FF007627"/>
      <color rgb="FF008E2F"/>
      <color rgb="FF009E35"/>
      <color rgb="FF5EAD35"/>
      <color rgb="FF8CD16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81889416302525E-2"/>
          <c:y val="6.3361435513970873E-2"/>
          <c:w val="0.76601217040357739"/>
          <c:h val="0.59357514428220304"/>
        </c:manualLayout>
      </c:layout>
      <c:lineChart>
        <c:grouping val="standard"/>
        <c:varyColors val="0"/>
        <c:ser>
          <c:idx val="1"/>
          <c:order val="0"/>
          <c:tx>
            <c:strRef>
              <c:f>Daten!$C$13</c:f>
              <c:strCache>
                <c:ptCount val="1"/>
                <c:pt idx="0">
                  <c:v>Anteil Erneuerbare Energien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E4D6-4701-8AF0-C935F21C59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E4D6-4701-8AF0-C935F21C59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E4D6-4701-8AF0-C935F21C59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E4D6-4701-8AF0-C935F21C59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4-E4D6-4701-8AF0-C935F21C59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E4D6-4701-8AF0-C935F21C59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E4D6-4701-8AF0-C935F21C59A6}"/>
              </c:ext>
            </c:extLst>
          </c:dPt>
          <c:dLbls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22,1%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6-4701-8AF0-C935F21C5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Daten!$S$13:$AR$13</c:f>
              <c:numCache>
                <c:formatCode>0.00%</c:formatCode>
                <c:ptCount val="26"/>
                <c:pt idx="0">
                  <c:v>0.10181582296745824</c:v>
                </c:pt>
                <c:pt idx="1">
                  <c:v>0.10778381325086295</c:v>
                </c:pt>
                <c:pt idx="2">
                  <c:v>0.11748671233512005</c:v>
                </c:pt>
                <c:pt idx="3">
                  <c:v>0.12551782631986813</c:v>
                </c:pt>
                <c:pt idx="4">
                  <c:v>0.13850348292822123</c:v>
                </c:pt>
                <c:pt idx="5">
                  <c:v>0.14405324409663137</c:v>
                </c:pt>
                <c:pt idx="6">
                  <c:v>0.14546641133968161</c:v>
                </c:pt>
                <c:pt idx="7">
                  <c:v>0.16002161842009968</c:v>
                </c:pt>
                <c:pt idx="8">
                  <c:v>0.1665909438629897</c:v>
                </c:pt>
                <c:pt idx="9">
                  <c:v>0.17415867285097467</c:v>
                </c:pt>
                <c:pt idx="10">
                  <c:v>0.17819696177206407</c:v>
                </c:pt>
                <c:pt idx="11">
                  <c:v>0.17978481079540792</c:v>
                </c:pt>
                <c:pt idx="12">
                  <c:v>0.18411285540106589</c:v>
                </c:pt>
                <c:pt idx="13">
                  <c:v>0.19096096882000405</c:v>
                </c:pt>
                <c:pt idx="14">
                  <c:v>0.1988703973053664</c:v>
                </c:pt>
                <c:pt idx="15">
                  <c:v>0.22037648121408379</c:v>
                </c:pt>
                <c:pt idx="16">
                  <c:v>0.21893472610924483</c:v>
                </c:pt>
                <c:pt idx="17">
                  <c:v>0.23046632454842622</c:v>
                </c:pt>
                <c:pt idx="18">
                  <c:v>0.24078061781769189</c:v>
                </c:pt>
                <c:pt idx="19" formatCode="0.0\ %">
                  <c:v>#N/A</c:v>
                </c:pt>
                <c:pt idx="20" formatCode="0.0\ %">
                  <c:v>#N/A</c:v>
                </c:pt>
                <c:pt idx="21" formatCode="0.0\ %">
                  <c:v>#N/A</c:v>
                </c:pt>
                <c:pt idx="22" formatCode="0.0\ %">
                  <c:v>#N/A</c:v>
                </c:pt>
                <c:pt idx="23" formatCode="0.0\ %">
                  <c:v>#N/A</c:v>
                </c:pt>
                <c:pt idx="24" formatCode="0.0\ %">
                  <c:v>#N/A</c:v>
                </c:pt>
                <c:pt idx="25" formatCode="0.0\ %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D6-4701-8AF0-C935F21C59A6}"/>
            </c:ext>
          </c:extLst>
        </c:ser>
        <c:ser>
          <c:idx val="0"/>
          <c:order val="1"/>
          <c:tx>
            <c:strRef>
              <c:f>Daten!$B$23</c:f>
              <c:strCache>
                <c:ptCount val="1"/>
                <c:pt idx="0">
                  <c:v>Primärenergieverbrauch</c:v>
                </c:pt>
              </c:strCache>
            </c:strRef>
          </c:tx>
          <c:spPr>
            <a:ln w="34925">
              <a:solidFill>
                <a:srgbClr val="125D86"/>
              </a:solidFill>
            </a:ln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4D6-4701-8AF0-C935F21C59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4D6-4701-8AF0-C935F21C59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4D6-4701-8AF0-C935F21C59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B-E4D6-4701-8AF0-C935F21C59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C-E4D6-4701-8AF0-C935F21C59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D-E4D6-4701-8AF0-C935F21C59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E-E4D6-4701-8AF0-C935F21C59A6}"/>
              </c:ext>
            </c:extLst>
          </c:dPt>
          <c:dLbls>
            <c:dLbl>
              <c:idx val="12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125D86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4D6-4701-8AF0-C935F21C59A6}"/>
                </c:ext>
              </c:extLst>
            </c:dLbl>
            <c:dLbl>
              <c:idx val="15"/>
              <c:layout>
                <c:manualLayout>
                  <c:x val="-8.6543024055309448E-2"/>
                  <c:y val="1.0288249246503865E-2"/>
                </c:manualLayout>
              </c:layout>
              <c:numFmt formatCode="0.0\ 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125D86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D6-4701-8AF0-C935F21C59A6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125D86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50000"/>
                        </a:schemeClr>
                      </a:solidFill>
                    </a:ln>
                  </c:spPr>
                </c15:leaderLines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Daten!$S$23:$AR$23</c:f>
              <c:numCache>
                <c:formatCode>0.0\ %</c:formatCode>
                <c:ptCount val="26"/>
                <c:pt idx="0">
                  <c:v>0</c:v>
                </c:pt>
                <c:pt idx="1">
                  <c:v>9.0217235612877686E-3</c:v>
                </c:pt>
                <c:pt idx="2">
                  <c:v>-5.2244107106841214E-3</c:v>
                </c:pt>
                <c:pt idx="3">
                  <c:v>-6.1661405861413261E-3</c:v>
                </c:pt>
                <c:pt idx="4">
                  <c:v>-6.706709905866487E-2</c:v>
                </c:pt>
                <c:pt idx="5">
                  <c:v>-2.9371972576926225E-2</c:v>
                </c:pt>
                <c:pt idx="6">
                  <c:v>-6.1541487979455876E-2</c:v>
                </c:pt>
                <c:pt idx="7">
                  <c:v>-7.2845109694226223E-2</c:v>
                </c:pt>
                <c:pt idx="8">
                  <c:v>-8.1679190694015316E-2</c:v>
                </c:pt>
                <c:pt idx="9">
                  <c:v>-0.12221871533856596</c:v>
                </c:pt>
                <c:pt idx="10">
                  <c:v>-0.10920685530391622</c:v>
                </c:pt>
                <c:pt idx="11">
                  <c:v>-9.8842101823012354E-2</c:v>
                </c:pt>
                <c:pt idx="12">
                  <c:v>-8.5467966008678606E-2</c:v>
                </c:pt>
                <c:pt idx="13">
                  <c:v>-9.2077157456741845E-2</c:v>
                </c:pt>
                <c:pt idx="14">
                  <c:v>-0.10499185452011503</c:v>
                </c:pt>
                <c:pt idx="15">
                  <c:v>-0.20098847236339018</c:v>
                </c:pt>
                <c:pt idx="16">
                  <c:v>-0.1420588398956586</c:v>
                </c:pt>
                <c:pt idx="17">
                  <c:v>-0.18581546124932391</c:v>
                </c:pt>
                <c:pt idx="18">
                  <c:v>-0.22527303352619252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4D6-4701-8AF0-C935F21C59A6}"/>
            </c:ext>
          </c:extLst>
        </c:ser>
        <c:ser>
          <c:idx val="2"/>
          <c:order val="2"/>
          <c:tx>
            <c:strRef>
              <c:f>Daten!$B$17</c:f>
              <c:strCache>
                <c:ptCount val="1"/>
                <c:pt idx="0">
                  <c:v>Netto Treibhausgas-Emissionen (THG)</c:v>
                </c:pt>
              </c:strCache>
            </c:strRef>
          </c:tx>
          <c:spPr>
            <a:ln w="34925">
              <a:solidFill>
                <a:schemeClr val="accent5"/>
              </a:solidFill>
            </a:ln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0-E4D6-4701-8AF0-C935F21C59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1-E4D6-4701-8AF0-C935F21C59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E4D6-4701-8AF0-C935F21C59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E4D6-4701-8AF0-C935F21C59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4-E4D6-4701-8AF0-C935F21C59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5-E4D6-4701-8AF0-C935F21C59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6-E4D6-4701-8AF0-C935F21C59A6}"/>
              </c:ext>
            </c:extLst>
          </c:dPt>
          <c:dLbls>
            <c:dLbl>
              <c:idx val="15"/>
              <c:layout>
                <c:manualLayout>
                  <c:x val="-3.9061811892070843E-2"/>
                  <c:y val="3.255750116150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D6-4701-8AF0-C935F21C5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Daten!$S$17:$AR$17</c:f>
              <c:numCache>
                <c:formatCode>0.0\ %</c:formatCode>
                <c:ptCount val="26"/>
                <c:pt idx="0">
                  <c:v>-8.6280128922087918E-2</c:v>
                </c:pt>
                <c:pt idx="1">
                  <c:v>-8.4796040789095972E-2</c:v>
                </c:pt>
                <c:pt idx="2">
                  <c:v>-8.3481135339564694E-2</c:v>
                </c:pt>
                <c:pt idx="3">
                  <c:v>-0.11251281818353054</c:v>
                </c:pt>
                <c:pt idx="4">
                  <c:v>-0.1821173177751042</c:v>
                </c:pt>
                <c:pt idx="5">
                  <c:v>-0.16539987305558013</c:v>
                </c:pt>
                <c:pt idx="6">
                  <c:v>-0.18703843341796933</c:v>
                </c:pt>
                <c:pt idx="7">
                  <c:v>-0.20251090293378826</c:v>
                </c:pt>
                <c:pt idx="8">
                  <c:v>-0.2241179246320727</c:v>
                </c:pt>
                <c:pt idx="9">
                  <c:v>-0.25079397634484535</c:v>
                </c:pt>
                <c:pt idx="10">
                  <c:v>-0.23837478089191433</c:v>
                </c:pt>
                <c:pt idx="11">
                  <c:v>-0.23632859537675865</c:v>
                </c:pt>
                <c:pt idx="12">
                  <c:v>-0.21537262999411066</c:v>
                </c:pt>
                <c:pt idx="13">
                  <c:v>-0.23289873492172664</c:v>
                </c:pt>
                <c:pt idx="14">
                  <c:v>-0.26393039911613103</c:v>
                </c:pt>
                <c:pt idx="15">
                  <c:v>-0.33620413060595533</c:v>
                </c:pt>
                <c:pt idx="16">
                  <c:v>-0.29860929226503752</c:v>
                </c:pt>
                <c:pt idx="17">
                  <c:v>-0.31227549319140235</c:v>
                </c:pt>
                <c:pt idx="18">
                  <c:v>-0.36933842629760005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4D6-4701-8AF0-C935F21C59A6}"/>
            </c:ext>
          </c:extLst>
        </c:ser>
        <c:ser>
          <c:idx val="4"/>
          <c:order val="3"/>
          <c:tx>
            <c:strRef>
              <c:f>Daten!$B$18</c:f>
              <c:strCache>
                <c:ptCount val="1"/>
                <c:pt idx="0">
                  <c:v>THG-Projektionen - existierende Maßnahmen</c:v>
                </c:pt>
              </c:strCache>
            </c:strRef>
          </c:tx>
          <c:spPr>
            <a:ln w="19050">
              <a:prstDash val="dash"/>
            </a:ln>
          </c:spPr>
          <c:marker>
            <c:symbol val="none"/>
          </c:marker>
          <c:dPt>
            <c:idx val="10"/>
            <c:bubble3D val="0"/>
            <c:spPr>
              <a:ln w="1905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1C-E4D6-4701-8AF0-C935F21C59A6}"/>
              </c:ext>
            </c:extLst>
          </c:dPt>
          <c:dLbls>
            <c:dLbl>
              <c:idx val="25"/>
              <c:layout>
                <c:manualLayout>
                  <c:x val="-7.7644228820011721E-2"/>
                  <c:y val="-4.0540300704314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97F-40B1-9537-FFEEACBF6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5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Daten!$S$18:$AR$18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-0.3339588175687519</c:v>
                </c:pt>
                <c:pt idx="20">
                  <c:v>-0.342993801112908</c:v>
                </c:pt>
                <c:pt idx="21">
                  <c:v>-0.36094196648804988</c:v>
                </c:pt>
                <c:pt idx="22">
                  <c:v>-0.38021692117365113</c:v>
                </c:pt>
                <c:pt idx="23">
                  <c:v>-0.39763610609356181</c:v>
                </c:pt>
                <c:pt idx="24">
                  <c:v>-0.41435923921244222</c:v>
                </c:pt>
                <c:pt idx="25">
                  <c:v>-0.43112612570531761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4D6-4701-8AF0-C935F21C59A6}"/>
            </c:ext>
          </c:extLst>
        </c:ser>
        <c:ser>
          <c:idx val="5"/>
          <c:order val="4"/>
          <c:tx>
            <c:strRef>
              <c:f>Daten!$C$14</c:f>
              <c:strCache>
                <c:ptCount val="1"/>
                <c:pt idx="0">
                  <c:v>RES trajectory - Renewables Directive</c:v>
                </c:pt>
              </c:strCache>
            </c:strRef>
          </c:tx>
          <c:spPr>
            <a:ln>
              <a:noFill/>
              <a:prstDash val="sysDot"/>
            </a:ln>
          </c:spPr>
          <c:marker>
            <c:symbol val="none"/>
          </c:marker>
          <c:dPt>
            <c:idx val="15"/>
            <c:marker>
              <c:symbol val="circle"/>
              <c:size val="9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E4D6-4701-8AF0-C935F21C59A6}"/>
              </c:ext>
            </c:extLst>
          </c:dPt>
          <c:dPt>
            <c:idx val="25"/>
            <c:marker>
              <c:symbol val="circle"/>
              <c:size val="9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E4D6-4701-8AF0-C935F21C59A6}"/>
              </c:ext>
            </c:extLst>
          </c:dPt>
          <c:dLbls>
            <c:dLbl>
              <c:idx val="15"/>
              <c:layout>
                <c:manualLayout>
                  <c:x val="-5.9482444481952654E-2"/>
                  <c:y val="3.405992294849429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</a:rPr>
                      <a:t>Ziel:</a:t>
                    </a:r>
                    <a:r>
                      <a:rPr lang="en-US" sz="900" b="1" baseline="0">
                        <a:solidFill>
                          <a:schemeClr val="bg1"/>
                        </a:solidFill>
                        <a:latin typeface="Meta Offc" panose="020B0604030101020102" pitchFamily="34" charset="0"/>
                      </a:rPr>
                      <a:t> 20 %</a:t>
                    </a:r>
                    <a:endParaRPr lang="en-US" sz="900" b="1">
                      <a:solidFill>
                        <a:schemeClr val="bg1"/>
                      </a:solidFill>
                      <a:latin typeface="Meta Offc" panose="020B0604030101020102" pitchFamily="34" charset="0"/>
                    </a:endParaRPr>
                  </a:p>
                </c:rich>
              </c:tx>
              <c:numFmt formatCode="0.0%" sourceLinked="0"/>
              <c:spPr>
                <a:solidFill>
                  <a:schemeClr val="accent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790635892942563E-2"/>
                      <c:h val="3.05927024830631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E4D6-4701-8AF0-C935F21C59A6}"/>
                </c:ext>
              </c:extLst>
            </c:dLbl>
            <c:dLbl>
              <c:idx val="25"/>
              <c:layout>
                <c:manualLayout>
                  <c:x val="2.6763515232052239E-3"/>
                  <c:y val="-1.278304565313454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rPr>
                      <a:t>Ziel: </a:t>
                    </a:r>
                    <a:fld id="{929FDB5E-666A-4A5E-9308-64889C3D8D49}" type="VALUE"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Meta Offc" panose="020B0604030101020102" pitchFamily="34" charset="0"/>
                          <a:cs typeface="Meta Offc" panose="020B0604030101020102" pitchFamily="34" charset="0"/>
                        </a:defRPr>
                      </a:pPr>
                      <a:t>[WERT]</a:t>
                    </a:fld>
                    <a:endParaRPr lang="en-US" sz="9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endParaRPr>
                  </a:p>
                </c:rich>
              </c:tx>
              <c:numFmt formatCode="0.0%" sourceLinked="0"/>
              <c:spPr>
                <a:solidFill>
                  <a:schemeClr val="accent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56617698962347E-2"/>
                      <c:h val="4.348835734763103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E4D6-4701-8AF0-C935F21C59A6}"/>
                </c:ext>
              </c:extLst>
            </c:dLbl>
            <c:numFmt formatCode="0.0%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Daten!$S$14:$AR$14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0.122</c:v>
                </c:pt>
                <c:pt idx="7">
                  <c:v>0.122</c:v>
                </c:pt>
                <c:pt idx="8">
                  <c:v>0.13200000000000001</c:v>
                </c:pt>
                <c:pt idx="9">
                  <c:v>0.13200000000000001</c:v>
                </c:pt>
                <c:pt idx="10">
                  <c:v>0.14599999999999999</c:v>
                </c:pt>
                <c:pt idx="11">
                  <c:v>0.14599999999999999</c:v>
                </c:pt>
                <c:pt idx="12">
                  <c:v>0.16600000000000001</c:v>
                </c:pt>
                <c:pt idx="13">
                  <c:v>0.16600000000000001</c:v>
                </c:pt>
                <c:pt idx="15">
                  <c:v>0.2</c:v>
                </c:pt>
                <c:pt idx="16">
                  <c:v>#N/A</c:v>
                </c:pt>
                <c:pt idx="17">
                  <c:v>#N/A</c:v>
                </c:pt>
                <c:pt idx="18">
                  <c:v>0.24078061781769189</c:v>
                </c:pt>
                <c:pt idx="19" formatCode="0.0%">
                  <c:v>0.27</c:v>
                </c:pt>
                <c:pt idx="20" formatCode="0.0%">
                  <c:v>0.3</c:v>
                </c:pt>
                <c:pt idx="21" formatCode="0.0%">
                  <c:v>0.33</c:v>
                </c:pt>
                <c:pt idx="22" formatCode="0.0%">
                  <c:v>0.36</c:v>
                </c:pt>
                <c:pt idx="23" formatCode="0.0%">
                  <c:v>0.39</c:v>
                </c:pt>
                <c:pt idx="24" formatCode="0.0%">
                  <c:v>0.42</c:v>
                </c:pt>
                <c:pt idx="25">
                  <c:v>0.42499999999999999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4D6-4701-8AF0-C935F21C59A6}"/>
            </c:ext>
          </c:extLst>
        </c:ser>
        <c:ser>
          <c:idx val="6"/>
          <c:order val="5"/>
          <c:tx>
            <c:strRef>
              <c:f>Daten!$B$19</c:f>
              <c:strCache>
                <c:ptCount val="1"/>
                <c:pt idx="0">
                  <c:v>THG-Projektionen - zusätzliche Maßnahmen</c:v>
                </c:pt>
              </c:strCache>
            </c:strRef>
          </c:tx>
          <c:spPr>
            <a:ln w="22225">
              <a:solidFill>
                <a:schemeClr val="accent5"/>
              </a:solidFill>
              <a:prstDash val="sysDot"/>
            </a:ln>
          </c:spPr>
          <c:marker>
            <c:symbol val="none"/>
          </c:marker>
          <c:dPt>
            <c:idx val="0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2-E4D6-4701-8AF0-C935F21C59A6}"/>
              </c:ext>
            </c:extLst>
          </c:dPt>
          <c:dPt>
            <c:idx val="2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4-E4D6-4701-8AF0-C935F21C59A6}"/>
              </c:ext>
            </c:extLst>
          </c:dPt>
          <c:dPt>
            <c:idx val="3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6-E4D6-4701-8AF0-C935F21C59A6}"/>
              </c:ext>
            </c:extLst>
          </c:dPt>
          <c:dPt>
            <c:idx val="4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8-E4D6-4701-8AF0-C935F21C59A6}"/>
              </c:ext>
            </c:extLst>
          </c:dPt>
          <c:dPt>
            <c:idx val="5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A-E4D6-4701-8AF0-C935F21C59A6}"/>
              </c:ext>
            </c:extLst>
          </c:dPt>
          <c:dPt>
            <c:idx val="6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C-E4D6-4701-8AF0-C935F21C59A6}"/>
              </c:ext>
            </c:extLst>
          </c:dPt>
          <c:dPt>
            <c:idx val="7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2E-E4D6-4701-8AF0-C935F21C59A6}"/>
              </c:ext>
            </c:extLst>
          </c:dPt>
          <c:dPt>
            <c:idx val="8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0-E4D6-4701-8AF0-C935F21C59A6}"/>
              </c:ext>
            </c:extLst>
          </c:dPt>
          <c:dPt>
            <c:idx val="10"/>
            <c:bubble3D val="0"/>
            <c:spPr>
              <a:ln w="22225">
                <a:solidFill>
                  <a:schemeClr val="tx1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32-E4D6-4701-8AF0-C935F21C59A6}"/>
              </c:ext>
            </c:extLst>
          </c:dPt>
          <c:dLbls>
            <c:dLbl>
              <c:idx val="25"/>
              <c:layout>
                <c:manualLayout>
                  <c:x val="-8.2970839532566842E-2"/>
                  <c:y val="1.04375286431074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5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97F-40B1-9537-FFEEACBF6B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Daten!$S$19:$AR$19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-0.35561590254597186</c:v>
                </c:pt>
                <c:pt idx="20">
                  <c:v>-0.3727457768013559</c:v>
                </c:pt>
                <c:pt idx="21">
                  <c:v>-0.39606150537588913</c:v>
                </c:pt>
                <c:pt idx="22">
                  <c:v>-0.42159400616721754</c:v>
                </c:pt>
                <c:pt idx="23">
                  <c:v>-0.44405414333109383</c:v>
                </c:pt>
                <c:pt idx="24">
                  <c:v>-0.46704488518674026</c:v>
                </c:pt>
                <c:pt idx="25">
                  <c:v>-0.49134095953940826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E4D6-4701-8AF0-C935F21C59A6}"/>
            </c:ext>
          </c:extLst>
        </c:ser>
        <c:ser>
          <c:idx val="7"/>
          <c:order val="6"/>
          <c:tx>
            <c:strRef>
              <c:f>Daten!$C$20</c:f>
              <c:strCache>
                <c:ptCount val="1"/>
                <c:pt idx="0">
                  <c:v>THG 2030 Ziel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15"/>
            <c:marker>
              <c:symbol val="circle"/>
              <c:size val="9"/>
              <c:spPr>
                <a:solidFill>
                  <a:schemeClr val="accent5"/>
                </a:solidFill>
                <a:ln>
                  <a:solidFill>
                    <a:schemeClr val="accent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E4D6-4701-8AF0-C935F21C59A6}"/>
              </c:ext>
            </c:extLst>
          </c:dPt>
          <c:dPt>
            <c:idx val="25"/>
            <c:marker>
              <c:symbol val="circle"/>
              <c:size val="9"/>
              <c:spPr>
                <a:solidFill>
                  <a:schemeClr val="accent5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E4D6-4701-8AF0-C935F21C59A6}"/>
              </c:ext>
            </c:extLst>
          </c:dPt>
          <c:dLbls>
            <c:dLbl>
              <c:idx val="15"/>
              <c:layout>
                <c:manualLayout>
                  <c:x val="-1.4204295233480307E-2"/>
                  <c:y val="3.2687060690652858E-2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chemeClr val="bg1"/>
                        </a:solidFill>
                      </a:rPr>
                      <a:t>Ziel: - 20 %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D6-4701-8AF0-C935F21C59A6}"/>
                </c:ext>
              </c:extLst>
            </c:dLbl>
            <c:dLbl>
              <c:idx val="25"/>
              <c:layout>
                <c:manualLayout>
                  <c:x val="1.1514095908874171E-3"/>
                  <c:y val="-2.472302234322860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Ziel: -55,0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00555522564323"/>
                      <c:h val="3.5867733980639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5-E4D6-4701-8AF0-C935F21C59A6}"/>
                </c:ext>
              </c:extLst>
            </c:dLbl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Daten!$S$20:$AR$20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-0.19999999999999996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-0.55000000000000004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E4D6-4701-8AF0-C935F21C59A6}"/>
            </c:ext>
          </c:extLst>
        </c:ser>
        <c:ser>
          <c:idx val="8"/>
          <c:order val="7"/>
          <c:tx>
            <c:strRef>
              <c:f>Daten!$B$26</c:f>
              <c:strCache>
                <c:ptCount val="1"/>
                <c:pt idx="0">
                  <c:v>Proposed Renewables Target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circle"/>
            <c:size val="13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8-E4D6-4701-8AF0-C935F21C59A6}"/>
              </c:ext>
            </c:extLst>
          </c:dPt>
          <c:dLbls>
            <c:dLbl>
              <c:idx val="25"/>
              <c:layout>
                <c:manualLayout>
                  <c:x val="-8.6863426379814746E-4"/>
                  <c:y val="-5.652612383692986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latin typeface="Meta Offc" panose="020B0604030101020102" pitchFamily="34" charset="0"/>
                      </a:rPr>
                      <a:t>vorgeschlagenes Ziel:</a:t>
                    </a:r>
                    <a:r>
                      <a:rPr lang="en-US" sz="900" b="1" baseline="0">
                        <a:latin typeface="Meta Offc" panose="020B0604030101020102" pitchFamily="34" charset="0"/>
                      </a:rPr>
                      <a:t> 42,5 %</a:t>
                    </a:r>
                    <a:endParaRPr lang="en-US" sz="900" b="1">
                      <a:latin typeface="Meta Offc" panose="020B0604030101020102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91494723207914"/>
                      <c:h val="7.093040210689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8-E4D6-4701-8AF0-C935F21C5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Daten!$S$26:$AR$26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E4D6-4701-8AF0-C935F21C59A6}"/>
            </c:ext>
          </c:extLst>
        </c:ser>
        <c:ser>
          <c:idx val="9"/>
          <c:order val="8"/>
          <c:tx>
            <c:strRef>
              <c:f>Daten!$B$27</c:f>
              <c:strCache>
                <c:ptCount val="1"/>
                <c:pt idx="0">
                  <c:v>Proposed Energy Efficiency Target (PEC)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triangle"/>
            <c:size val="9"/>
            <c:spPr>
              <a:solidFill>
                <a:srgbClr val="125D7C"/>
              </a:solidFill>
              <a:ln>
                <a:solidFill>
                  <a:srgbClr val="125D7C"/>
                </a:solidFill>
              </a:ln>
            </c:spPr>
          </c:marker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A-E4D6-4701-8AF0-C935F21C59A6}"/>
              </c:ext>
            </c:extLst>
          </c:dPt>
          <c:dLbls>
            <c:dLbl>
              <c:idx val="25"/>
              <c:layout>
                <c:manualLayout>
                  <c:x val="9.2437699791482959E-6"/>
                  <c:y val="1.731401628653223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0">
                        <a:solidFill>
                          <a:schemeClr val="bg1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</a:rPr>
                      <a:t>vorgeschlagenes</a:t>
                    </a:r>
                  </a:p>
                  <a:p>
                    <a:pPr>
                      <a:defRPr sz="900" b="0">
                        <a:solidFill>
                          <a:schemeClr val="bg1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</a:rPr>
                      <a:t> Ziel: </a:t>
                    </a:r>
                    <a:fld id="{0370983A-C004-4C0F-9B74-52C59DF9BC22}" type="VALUE">
                      <a:rPr lang="en-US" sz="900" b="1">
                        <a:solidFill>
                          <a:schemeClr val="bg1"/>
                        </a:solidFill>
                        <a:latin typeface="Meta Offc" panose="020B0604030101020102" pitchFamily="34" charset="0"/>
                      </a:rPr>
                      <a:pPr>
                        <a:defRPr sz="900" b="0">
                          <a:solidFill>
                            <a:schemeClr val="bg1"/>
                          </a:solidFill>
                          <a:latin typeface="Meta Offc" panose="020B0604030101020102" pitchFamily="34" charset="0"/>
                        </a:defRPr>
                      </a:pPr>
                      <a:t>[WERT]</a:t>
                    </a:fld>
                    <a:endParaRPr lang="en-US" sz="900" b="1">
                      <a:solidFill>
                        <a:schemeClr val="bg1"/>
                      </a:solidFill>
                      <a:latin typeface="Meta Offc" panose="020B0604030101020102" pitchFamily="34" charset="0"/>
                    </a:endParaRPr>
                  </a:p>
                </c:rich>
              </c:tx>
              <c:spPr>
                <a:solidFill>
                  <a:srgbClr val="125D86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A-E4D6-4701-8AF0-C935F21C59A6}"/>
                </c:ext>
              </c:extLst>
            </c:dLbl>
            <c:spPr>
              <a:solidFill>
                <a:srgbClr val="125D8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Daten!$S$27:$AR$27</c:f>
              <c:numCache>
                <c:formatCode>0.0\ %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E4D6-4701-8AF0-C935F21C59A6}"/>
            </c:ext>
          </c:extLst>
        </c:ser>
        <c:ser>
          <c:idx val="3"/>
          <c:order val="9"/>
          <c:tx>
            <c:strRef>
              <c:f>Daten!$C$24</c:f>
              <c:strCache>
                <c:ptCount val="1"/>
                <c:pt idx="0">
                  <c:v>PEV Ziel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rgbClr val="125D86"/>
              </a:solidFill>
              <a:ln>
                <a:solidFill>
                  <a:srgbClr val="125D7C"/>
                </a:solidFill>
              </a:ln>
            </c:spPr>
          </c:marker>
          <c:cat>
            <c:strRef>
              <c:f>Daten!$S$11:$AR$11</c:f>
              <c:strCach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2017*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strCache>
            </c:strRef>
          </c:cat>
          <c:val>
            <c:numRef>
              <c:f>Daten!$S$24:$AR$24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-0.12416555407209613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8D0C-4BA2-A31B-F8F08D4DE4A3}"/>
            </c:ext>
          </c:extLst>
        </c:ser>
        <c:ser>
          <c:idx val="10"/>
          <c:order val="10"/>
          <c:tx>
            <c:strRef>
              <c:f>Daten!$C$25</c:f>
              <c:strCache>
                <c:ptCount val="1"/>
                <c:pt idx="0">
                  <c:v>PEV Ziel 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rgbClr val="125D7C"/>
              </a:solidFill>
              <a:ln>
                <a:solidFill>
                  <a:srgbClr val="125D7C"/>
                </a:solidFill>
              </a:ln>
            </c:spPr>
          </c:marker>
          <c:val>
            <c:numRef>
              <c:f>Daten!$S$25:$AR$25</c:f>
              <c:numCache>
                <c:formatCode>0.0\ %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 formatCode="0%">
                  <c:v>-0.34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8D0C-4BA2-A31B-F8F08D4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260784"/>
        <c:axId val="322261176"/>
      </c:lineChart>
      <c:catAx>
        <c:axId val="3222607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Daten!$C$8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cross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22261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22261176"/>
        <c:scaling>
          <c:orientation val="minMax"/>
          <c:max val="0.45"/>
          <c:min val="-0.55000000000000004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Daten!$C$7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7.7080251192335941E-2"/>
              <c:y val="1.4793687605626913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0\ %" sourceLinked="0"/>
        <c:majorTickMark val="out"/>
        <c:minorTickMark val="out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2260784"/>
        <c:crosses val="autoZero"/>
        <c:crossBetween val="midCat"/>
        <c:majorUnit val="0.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2.5406535038333428E-2"/>
          <c:y val="0.73218329695675122"/>
          <c:w val="0.95204834046018005"/>
          <c:h val="0.10819108078283141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44</xdr:col>
      <xdr:colOff>9525</xdr:colOff>
      <xdr:row>25</xdr:row>
      <xdr:rowOff>0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619750"/>
          <a:ext cx="1864042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60671</xdr:colOff>
      <xdr:row>2</xdr:row>
      <xdr:rowOff>41412</xdr:rowOff>
    </xdr:from>
    <xdr:to>
      <xdr:col>12</xdr:col>
      <xdr:colOff>1176052</xdr:colOff>
      <xdr:row>21</xdr:row>
      <xdr:rowOff>64190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1397000</xdr:colOff>
      <xdr:row>19</xdr:row>
      <xdr:rowOff>195920</xdr:rowOff>
    </xdr:from>
    <xdr:to>
      <xdr:col>12</xdr:col>
      <xdr:colOff>1172311</xdr:colOff>
      <xdr:row>19</xdr:row>
      <xdr:rowOff>712186</xdr:rowOff>
    </xdr:to>
    <xdr:sp macro="" textlink="Daten!BB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40375" y="4775858"/>
          <a:ext cx="1656499" cy="516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0A6D29ED-C755-44E6-A7A9-7747D92BDB10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European Environment Agency (EEA), Trends and Projections report 2024, Figure ES.1, ES.2; EUROSTAT 2024a; EUROSTAT 2024b</a:t>
          </a:fld>
          <a:endParaRPr lang="de-DE" sz="2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8145</xdr:colOff>
      <xdr:row>19</xdr:row>
      <xdr:rowOff>207608</xdr:rowOff>
    </xdr:from>
    <xdr:to>
      <xdr:col>10</xdr:col>
      <xdr:colOff>746125</xdr:colOff>
      <xdr:row>20</xdr:row>
      <xdr:rowOff>15876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0395" y="4787546"/>
          <a:ext cx="4659105" cy="625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600" b="1">
              <a:latin typeface="Meta Offc" panose="020B0604030101020102" pitchFamily="34" charset="0"/>
              <a:cs typeface="Meta Offc" panose="020B0604030101020102" pitchFamily="34" charset="0"/>
            </a:rPr>
            <a:t>Ziel für die Erneuerbaren Energien: </a:t>
          </a:r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20 % Anteil der Erneuerbaren Energien am Endenergieverbrauch der EU im Jahr 2020 und 42,5% in 2030.</a:t>
          </a:r>
        </a:p>
        <a:p>
          <a:pPr algn="l"/>
          <a:r>
            <a:rPr lang="en-US" sz="600" b="1">
              <a:latin typeface="Meta Offc" panose="020B0604030101020102" pitchFamily="34" charset="0"/>
              <a:cs typeface="Meta Offc" panose="020B0604030101020102" pitchFamily="34" charset="0"/>
            </a:rPr>
            <a:t>Ziel für die Energieeffizienz: </a:t>
          </a:r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Senkung des Energieverbrauchs bis zum Jahr 2020 um 20 % gegenüber einem "business as usual" Szenario, was einer Abnahme um 13 % gegenüber dem Jahr 2005 entspricht (EEA)</a:t>
          </a:r>
          <a:r>
            <a:rPr lang="en-US" sz="600" baseline="0">
              <a:latin typeface="Meta Offc" panose="020B0604030101020102" pitchFamily="34" charset="0"/>
              <a:cs typeface="Meta Offc" panose="020B0604030101020102" pitchFamily="34" charset="0"/>
            </a:rPr>
            <a:t>.</a:t>
          </a:r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  <a:p>
          <a:pPr algn="l"/>
          <a:r>
            <a:rPr lang="en-US" sz="600" b="1">
              <a:latin typeface="Meta Offc" panose="020B0604030101020102" pitchFamily="34" charset="0"/>
              <a:cs typeface="Meta Offc" panose="020B0604030101020102" pitchFamily="34" charset="0"/>
            </a:rPr>
            <a:t>Ziel für die Treibhausgase: </a:t>
          </a:r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20 % Minderung der Treibhausgas-Emissionen gegenüber 1990. Die gestrichelten und punktierten Linien entsprechen Emissions-Projektionen, die auf im Jahr 2021 übermittelten Daten der Mitgliedstaaten beruhen.</a:t>
          </a:r>
        </a:p>
      </xdr:txBody>
    </xdr:sp>
    <xdr:clientData/>
  </xdr:twoCellAnchor>
  <xdr:twoCellAnchor>
    <xdr:from>
      <xdr:col>0</xdr:col>
      <xdr:colOff>140804</xdr:colOff>
      <xdr:row>1</xdr:row>
      <xdr:rowOff>9525</xdr:rowOff>
    </xdr:from>
    <xdr:to>
      <xdr:col>13</xdr:col>
      <xdr:colOff>16564</xdr:colOff>
      <xdr:row>2</xdr:row>
      <xdr:rowOff>165652</xdr:rowOff>
    </xdr:to>
    <xdr:sp macro="" textlink="Daten!C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4" y="266286"/>
          <a:ext cx="7056782" cy="4128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Fortschritte der EU bei der Umsetzung der Klima- und Energieziele für 2020 und 2030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1182991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6376" y="268207"/>
          <a:ext cx="698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4705</xdr:colOff>
      <xdr:row>19</xdr:row>
      <xdr:rowOff>195785</xdr:rowOff>
    </xdr:from>
    <xdr:to>
      <xdr:col>12</xdr:col>
      <xdr:colOff>1175438</xdr:colOff>
      <xdr:row>19</xdr:row>
      <xdr:rowOff>195785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6955" y="4775723"/>
          <a:ext cx="697304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220419</xdr:colOff>
      <xdr:row>18</xdr:row>
      <xdr:rowOff>337039</xdr:rowOff>
    </xdr:from>
    <xdr:to>
      <xdr:col>12</xdr:col>
      <xdr:colOff>1167034</xdr:colOff>
      <xdr:row>18</xdr:row>
      <xdr:rowOff>337039</xdr:rowOff>
    </xdr:to>
    <xdr:cxnSp macro="">
      <xdr:nvCxnSpPr>
        <xdr:cNvPr id="15" name="Gerade Verbindung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0419" y="4154977"/>
          <a:ext cx="6971178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0.08547</cdr:x>
      <cdr:y>0.20149</cdr:y>
    </cdr:from>
    <cdr:to>
      <cdr:x>0.26163</cdr:x>
      <cdr:y>0.23683</cdr:y>
    </cdr:to>
    <cdr:sp macro="" textlink="">
      <cdr:nvSpPr>
        <cdr:cNvPr id="2" name="Textfeld 13"/>
        <cdr:cNvSpPr txBox="1"/>
      </cdr:nvSpPr>
      <cdr:spPr>
        <a:xfrm xmlns:a="http://schemas.openxmlformats.org/drawingml/2006/main">
          <a:off x="611378" y="1021012"/>
          <a:ext cx="1260031" cy="17908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Erneuerbare</a:t>
          </a:r>
          <a:r>
            <a:rPr lang="en-US" sz="900" b="1" baseline="0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 Energien</a:t>
          </a:r>
          <a:endParaRPr lang="en-US" sz="9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0.08512</cdr:x>
      <cdr:y>0.47476</cdr:y>
    </cdr:from>
    <cdr:to>
      <cdr:x>0.26128</cdr:x>
      <cdr:y>0.51028</cdr:y>
    </cdr:to>
    <cdr:sp macro="" textlink="">
      <cdr:nvSpPr>
        <cdr:cNvPr id="3" name="Textfeld 13"/>
        <cdr:cNvSpPr txBox="1"/>
      </cdr:nvSpPr>
      <cdr:spPr>
        <a:xfrm xmlns:a="http://schemas.openxmlformats.org/drawingml/2006/main">
          <a:off x="608843" y="2405782"/>
          <a:ext cx="1260000" cy="18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Treibhausgase</a:t>
          </a:r>
        </a:p>
      </cdr:txBody>
    </cdr:sp>
  </cdr:relSizeAnchor>
  <cdr:relSizeAnchor xmlns:cdr="http://schemas.openxmlformats.org/drawingml/2006/chartDrawing">
    <cdr:from>
      <cdr:x>0.08296</cdr:x>
      <cdr:y>0.27956</cdr:y>
    </cdr:from>
    <cdr:to>
      <cdr:x>0.25913</cdr:x>
      <cdr:y>0.31508</cdr:y>
    </cdr:to>
    <cdr:sp macro="" textlink="">
      <cdr:nvSpPr>
        <cdr:cNvPr id="4" name="Textfeld 13"/>
        <cdr:cNvSpPr txBox="1"/>
      </cdr:nvSpPr>
      <cdr:spPr>
        <a:xfrm xmlns:a="http://schemas.openxmlformats.org/drawingml/2006/main">
          <a:off x="593403" y="1416633"/>
          <a:ext cx="1260102" cy="179993"/>
        </a:xfrm>
        <a:prstGeom xmlns:a="http://schemas.openxmlformats.org/drawingml/2006/main" prst="rect">
          <a:avLst/>
        </a:prstGeom>
        <a:solidFill xmlns:a="http://schemas.openxmlformats.org/drawingml/2006/main">
          <a:srgbClr val="125D86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Energieeffizienz</a:t>
          </a:r>
        </a:p>
      </cdr:txBody>
    </cdr:sp>
  </cdr:relSizeAnchor>
  <cdr:relSizeAnchor xmlns:cdr="http://schemas.openxmlformats.org/drawingml/2006/chartDrawing">
    <cdr:from>
      <cdr:x>0.53303</cdr:x>
      <cdr:y>0.34391</cdr:y>
    </cdr:from>
    <cdr:to>
      <cdr:x>0.64912</cdr:x>
      <cdr:y>0.38676</cdr:y>
    </cdr:to>
    <cdr:sp macro="" textlink="">
      <cdr:nvSpPr>
        <cdr:cNvPr id="14" name="Textfeld 13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E000000}"/>
            </a:ext>
          </a:extLst>
        </cdr:cNvPr>
        <cdr:cNvSpPr txBox="1"/>
      </cdr:nvSpPr>
      <cdr:spPr>
        <a:xfrm xmlns:a="http://schemas.openxmlformats.org/drawingml/2006/main">
          <a:off x="3801881" y="1733813"/>
          <a:ext cx="828000" cy="216000"/>
        </a:xfrm>
        <a:prstGeom xmlns:a="http://schemas.openxmlformats.org/drawingml/2006/main" prst="rect">
          <a:avLst/>
        </a:prstGeom>
        <a:solidFill xmlns:a="http://schemas.openxmlformats.org/drawingml/2006/main">
          <a:srgbClr val="125D86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Ziel: -12,4 %</a:t>
          </a:r>
        </a:p>
      </cdr:txBody>
    </cdr:sp>
  </cdr:relSizeAnchor>
  <cdr:relSizeAnchor xmlns:cdr="http://schemas.openxmlformats.org/drawingml/2006/chartDrawing">
    <cdr:from>
      <cdr:x>0.86469</cdr:x>
      <cdr:y>0.47272</cdr:y>
    </cdr:from>
    <cdr:to>
      <cdr:x>0.97079</cdr:x>
      <cdr:y>0.5378</cdr:y>
    </cdr:to>
    <cdr:sp macro="" textlink="">
      <cdr:nvSpPr>
        <cdr:cNvPr id="15" name="Textfeld 13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E000000}"/>
            </a:ext>
          </a:extLst>
        </cdr:cNvPr>
        <cdr:cNvSpPr txBox="1"/>
      </cdr:nvSpPr>
      <cdr:spPr>
        <a:xfrm xmlns:a="http://schemas.openxmlformats.org/drawingml/2006/main">
          <a:off x="6184925" y="2397194"/>
          <a:ext cx="758942" cy="330004"/>
        </a:xfrm>
        <a:prstGeom xmlns:a="http://schemas.openxmlformats.org/drawingml/2006/main" prst="rect">
          <a:avLst/>
        </a:prstGeom>
        <a:solidFill xmlns:a="http://schemas.openxmlformats.org/drawingml/2006/main">
          <a:srgbClr val="125D86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Ziel:</a:t>
          </a:r>
          <a:r>
            <a:rPr lang="en-US" sz="900" b="1" baseline="0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 34 %</a:t>
          </a:r>
          <a:endParaRPr lang="en-US" sz="900" b="1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B34"/>
  <sheetViews>
    <sheetView showGridLines="0" topLeftCell="C1" zoomScaleNormal="100" workbookViewId="0">
      <selection activeCell="C23" sqref="C23"/>
    </sheetView>
  </sheetViews>
  <sheetFormatPr baseColWidth="10" defaultColWidth="11.42578125" defaultRowHeight="12.75"/>
  <cols>
    <col min="1" max="1" width="18" style="20" bestFit="1" customWidth="1"/>
    <col min="2" max="2" width="30" style="20" customWidth="1"/>
    <col min="3" max="3" width="30.28515625" style="20" customWidth="1"/>
    <col min="4" max="18" width="8.42578125" style="20" hidden="1" customWidth="1"/>
    <col min="19" max="44" width="7.140625" style="20" customWidth="1"/>
    <col min="45" max="16384" width="11.42578125" style="20"/>
  </cols>
  <sheetData>
    <row r="1" spans="1:54">
      <c r="B1" s="37" t="s">
        <v>1</v>
      </c>
      <c r="C1" s="77" t="s">
        <v>18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54" ht="15.95" customHeight="1">
      <c r="B2" s="37" t="s">
        <v>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</row>
    <row r="3" spans="1:54">
      <c r="B3" s="37" t="s">
        <v>0</v>
      </c>
      <c r="C3" s="83" t="s">
        <v>39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77"/>
      <c r="BB3" s="20" t="str">
        <f>"Quelle: "&amp;Daten!C3</f>
        <v>Quelle: European Environment Agency (EEA), Trends and Projections report 2024, Figure ES.1, ES.2; EUROSTAT 2024a; EUROSTAT 2024b</v>
      </c>
    </row>
    <row r="4" spans="1:54">
      <c r="B4" s="37" t="s">
        <v>3</v>
      </c>
      <c r="C4" s="79" t="s">
        <v>27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1"/>
    </row>
    <row r="5" spans="1:54">
      <c r="B5" s="37" t="s">
        <v>3</v>
      </c>
      <c r="C5" s="79" t="s">
        <v>35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1"/>
    </row>
    <row r="6" spans="1:54" ht="28.5" customHeight="1">
      <c r="B6" s="37" t="s">
        <v>3</v>
      </c>
      <c r="C6" s="79" t="s">
        <v>40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1"/>
    </row>
    <row r="7" spans="1:54">
      <c r="B7" s="37" t="s">
        <v>8</v>
      </c>
      <c r="C7" s="78" t="s">
        <v>10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</row>
    <row r="8" spans="1:54">
      <c r="B8" s="38" t="s">
        <v>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</row>
    <row r="10" spans="1:54" ht="13.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54" ht="26.25" customHeight="1">
      <c r="A11" s="12"/>
      <c r="B11" s="22"/>
      <c r="C11" s="22"/>
      <c r="D11" s="41">
        <v>1990</v>
      </c>
      <c r="E11" s="41">
        <v>1991</v>
      </c>
      <c r="F11" s="41">
        <v>1992</v>
      </c>
      <c r="G11" s="41">
        <v>1993</v>
      </c>
      <c r="H11" s="41">
        <v>1994</v>
      </c>
      <c r="I11" s="41">
        <v>1995</v>
      </c>
      <c r="J11" s="41">
        <v>1996</v>
      </c>
      <c r="K11" s="41">
        <v>1997</v>
      </c>
      <c r="L11" s="41">
        <v>1998</v>
      </c>
      <c r="M11" s="41">
        <v>1999</v>
      </c>
      <c r="N11" s="41">
        <v>2000</v>
      </c>
      <c r="O11" s="41">
        <v>2001</v>
      </c>
      <c r="P11" s="41">
        <v>2002</v>
      </c>
      <c r="Q11" s="41">
        <v>2003</v>
      </c>
      <c r="R11" s="41">
        <v>2004</v>
      </c>
      <c r="S11" s="55">
        <v>2005</v>
      </c>
      <c r="T11" s="55">
        <v>2006</v>
      </c>
      <c r="U11" s="55">
        <v>2007</v>
      </c>
      <c r="V11" s="55">
        <v>2008</v>
      </c>
      <c r="W11" s="55">
        <v>2009</v>
      </c>
      <c r="X11" s="55">
        <v>2010</v>
      </c>
      <c r="Y11" s="55">
        <v>2011</v>
      </c>
      <c r="Z11" s="55">
        <v>2012</v>
      </c>
      <c r="AA11" s="55">
        <v>2013</v>
      </c>
      <c r="AB11" s="55">
        <v>2014</v>
      </c>
      <c r="AC11" s="55">
        <v>2015</v>
      </c>
      <c r="AD11" s="55">
        <v>2016</v>
      </c>
      <c r="AE11" s="55" t="s">
        <v>22</v>
      </c>
      <c r="AF11" s="55">
        <v>2018</v>
      </c>
      <c r="AG11" s="55">
        <v>2019</v>
      </c>
      <c r="AH11" s="55">
        <v>2020</v>
      </c>
      <c r="AI11" s="55">
        <v>2021</v>
      </c>
      <c r="AJ11" s="55">
        <v>2022</v>
      </c>
      <c r="AK11" s="55">
        <v>2023</v>
      </c>
      <c r="AL11" s="55">
        <v>2024</v>
      </c>
      <c r="AM11" s="55">
        <v>2025</v>
      </c>
      <c r="AN11" s="55">
        <v>2026</v>
      </c>
      <c r="AO11" s="55">
        <v>2027</v>
      </c>
      <c r="AP11" s="55">
        <v>2028</v>
      </c>
      <c r="AQ11" s="55">
        <v>2029</v>
      </c>
      <c r="AR11" s="55">
        <v>2030</v>
      </c>
    </row>
    <row r="12" spans="1:54" ht="18" customHeight="1">
      <c r="A12" s="12"/>
      <c r="B12" s="23" t="s">
        <v>11</v>
      </c>
      <c r="C12" s="23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7"/>
    </row>
    <row r="13" spans="1:54" ht="18" customHeight="1">
      <c r="B13" s="24" t="s">
        <v>12</v>
      </c>
      <c r="C13" s="93" t="s">
        <v>19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91">
        <v>0.10181582296745824</v>
      </c>
      <c r="T13" s="91">
        <v>0.10778381325086295</v>
      </c>
      <c r="U13" s="91">
        <v>0.11748671233512005</v>
      </c>
      <c r="V13" s="91">
        <v>0.12551782631986813</v>
      </c>
      <c r="W13" s="91">
        <v>0.13850348292822123</v>
      </c>
      <c r="X13" s="91">
        <v>0.14405324409663137</v>
      </c>
      <c r="Y13" s="91">
        <v>0.14546641133968161</v>
      </c>
      <c r="Z13" s="91">
        <v>0.16002161842009968</v>
      </c>
      <c r="AA13" s="91">
        <v>0.1665909438629897</v>
      </c>
      <c r="AB13" s="91">
        <v>0.17415867285097467</v>
      </c>
      <c r="AC13" s="91">
        <v>0.17819696177206407</v>
      </c>
      <c r="AD13" s="91">
        <v>0.17978481079540792</v>
      </c>
      <c r="AE13" s="91">
        <v>0.18411285540106589</v>
      </c>
      <c r="AF13" s="91">
        <v>0.19096096882000405</v>
      </c>
      <c r="AG13" s="91">
        <v>0.1988703973053664</v>
      </c>
      <c r="AH13" s="91">
        <v>0.22037648121408379</v>
      </c>
      <c r="AI13" s="91">
        <v>0.21893472610924483</v>
      </c>
      <c r="AJ13" s="91">
        <v>0.23046632454842622</v>
      </c>
      <c r="AK13" s="91">
        <v>0.24078061781769189</v>
      </c>
      <c r="AL13" s="88" t="e">
        <f>NA()</f>
        <v>#N/A</v>
      </c>
      <c r="AM13" s="88" t="e">
        <f>NA()</f>
        <v>#N/A</v>
      </c>
      <c r="AN13" s="88" t="e">
        <f>NA()</f>
        <v>#N/A</v>
      </c>
      <c r="AO13" s="88" t="e">
        <f>NA()</f>
        <v>#N/A</v>
      </c>
      <c r="AP13" s="88" t="e">
        <f>NA()</f>
        <v>#N/A</v>
      </c>
      <c r="AQ13" s="88" t="e">
        <f>NA()</f>
        <v>#N/A</v>
      </c>
      <c r="AR13" s="90" t="e">
        <f>NA()</f>
        <v>#N/A</v>
      </c>
    </row>
    <row r="14" spans="1:54" ht="18" customHeight="1">
      <c r="B14" s="40"/>
      <c r="C14" s="40" t="s">
        <v>13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58" t="e">
        <f>NA()</f>
        <v>#N/A</v>
      </c>
      <c r="T14" s="58" t="e">
        <f>NA()</f>
        <v>#N/A</v>
      </c>
      <c r="U14" s="58" t="e">
        <f>NA()</f>
        <v>#N/A</v>
      </c>
      <c r="V14" s="58" t="e">
        <f>NA()</f>
        <v>#N/A</v>
      </c>
      <c r="W14" s="58" t="e">
        <f>NA()</f>
        <v>#N/A</v>
      </c>
      <c r="X14" s="58" t="e">
        <f>NA()</f>
        <v>#N/A</v>
      </c>
      <c r="Y14" s="58">
        <v>0.122</v>
      </c>
      <c r="Z14" s="58">
        <v>0.122</v>
      </c>
      <c r="AA14" s="58">
        <v>0.13200000000000001</v>
      </c>
      <c r="AB14" s="58">
        <v>0.13200000000000001</v>
      </c>
      <c r="AC14" s="58">
        <v>0.14599999999999999</v>
      </c>
      <c r="AD14" s="58">
        <v>0.14599999999999999</v>
      </c>
      <c r="AE14" s="58">
        <v>0.16600000000000001</v>
      </c>
      <c r="AF14" s="58">
        <v>0.16600000000000001</v>
      </c>
      <c r="AG14" s="58"/>
      <c r="AH14" s="58">
        <v>0.2</v>
      </c>
      <c r="AI14" s="58" t="e">
        <f>NA()</f>
        <v>#N/A</v>
      </c>
      <c r="AJ14" s="58" t="e">
        <f>NA()</f>
        <v>#N/A</v>
      </c>
      <c r="AK14" s="88">
        <f>AK13</f>
        <v>0.24078061781769189</v>
      </c>
      <c r="AL14" s="92">
        <f>ROUND(AK14+(($AR$14-$AK$14)/($AR$11-$AK$11)),2)</f>
        <v>0.27</v>
      </c>
      <c r="AM14" s="92">
        <f t="shared" ref="AM14:AQ14" si="0">ROUND(AL14+(($AR$14-$AK$14)/($AR$11-$AK$11)),2)</f>
        <v>0.3</v>
      </c>
      <c r="AN14" s="92">
        <f t="shared" si="0"/>
        <v>0.33</v>
      </c>
      <c r="AO14" s="92">
        <f t="shared" si="0"/>
        <v>0.36</v>
      </c>
      <c r="AP14" s="92">
        <f t="shared" si="0"/>
        <v>0.39</v>
      </c>
      <c r="AQ14" s="92">
        <f t="shared" si="0"/>
        <v>0.42</v>
      </c>
      <c r="AR14" s="58">
        <v>0.42499999999999999</v>
      </c>
    </row>
    <row r="15" spans="1:54" ht="18" customHeight="1">
      <c r="B15" s="51"/>
      <c r="C15" s="51" t="s">
        <v>14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9"/>
      <c r="T15" s="59"/>
      <c r="U15" s="59"/>
      <c r="V15" s="59"/>
      <c r="W15" s="59"/>
      <c r="X15" s="59">
        <v>0.128</v>
      </c>
      <c r="Y15" s="59">
        <v>0.13600000000000001</v>
      </c>
      <c r="Z15" s="59">
        <v>0.14299999999999999</v>
      </c>
      <c r="AA15" s="59">
        <v>0.15</v>
      </c>
      <c r="AB15" s="59">
        <v>0.157</v>
      </c>
      <c r="AC15" s="59">
        <v>0.16500000000000001</v>
      </c>
      <c r="AD15" s="59">
        <v>0.17299999999999999</v>
      </c>
      <c r="AE15" s="59">
        <v>0.183</v>
      </c>
      <c r="AF15" s="59">
        <v>0.192</v>
      </c>
      <c r="AG15" s="59">
        <v>0.20200000000000001</v>
      </c>
      <c r="AH15" s="59">
        <v>0.214</v>
      </c>
      <c r="AI15" s="60" t="e">
        <f>NA()</f>
        <v>#N/A</v>
      </c>
      <c r="AJ15" s="59" t="e">
        <f>NA()</f>
        <v>#N/A</v>
      </c>
      <c r="AK15" s="59" t="e">
        <f>NA()</f>
        <v>#N/A</v>
      </c>
      <c r="AL15" s="59" t="e">
        <f>NA()</f>
        <v>#N/A</v>
      </c>
      <c r="AM15" s="59" t="e">
        <f>NA()</f>
        <v>#N/A</v>
      </c>
      <c r="AN15" s="59" t="e">
        <f>NA()</f>
        <v>#N/A</v>
      </c>
      <c r="AO15" s="59" t="e">
        <f>NA()</f>
        <v>#N/A</v>
      </c>
      <c r="AP15" s="59" t="e">
        <f>NA()</f>
        <v>#N/A</v>
      </c>
      <c r="AQ15" s="59" t="e">
        <f>NA()</f>
        <v>#N/A</v>
      </c>
      <c r="AR15" s="69" t="e">
        <f>NA()</f>
        <v>#N/A</v>
      </c>
    </row>
    <row r="16" spans="1:54" ht="18" customHeight="1">
      <c r="B16" s="46" t="s">
        <v>15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2"/>
    </row>
    <row r="17" spans="1:45" ht="18" customHeight="1">
      <c r="B17" s="53" t="s">
        <v>36</v>
      </c>
      <c r="C17" s="93" t="s">
        <v>34</v>
      </c>
      <c r="D17" s="54">
        <v>0</v>
      </c>
      <c r="E17" s="54">
        <v>-1.8819747224729899E-2</v>
      </c>
      <c r="F17" s="54">
        <v>-4.9459455270853936E-2</v>
      </c>
      <c r="G17" s="54">
        <v>-6.5799232292940157E-2</v>
      </c>
      <c r="H17" s="54">
        <v>-6.9377517343205408E-2</v>
      </c>
      <c r="I17" s="54">
        <v>-5.9059234453146758E-2</v>
      </c>
      <c r="J17" s="54">
        <v>-3.9869601688520717E-2</v>
      </c>
      <c r="K17" s="54">
        <v>-5.6416673456123778E-2</v>
      </c>
      <c r="L17" s="54">
        <v>-6.3553198482172002E-2</v>
      </c>
      <c r="M17" s="54">
        <v>-8.1392360035494771E-2</v>
      </c>
      <c r="N17" s="54">
        <v>-7.9226033647837424E-2</v>
      </c>
      <c r="O17" s="54">
        <v>-7.1005961742655388E-2</v>
      </c>
      <c r="P17" s="54">
        <v>-7.8683933613690749E-2</v>
      </c>
      <c r="Q17" s="54">
        <v>-6.2805520882981636E-2</v>
      </c>
      <c r="R17" s="54">
        <v>-6.2358873834191364E-2</v>
      </c>
      <c r="S17" s="88">
        <v>-8.6280128922087918E-2</v>
      </c>
      <c r="T17" s="88">
        <v>-8.4796040789095972E-2</v>
      </c>
      <c r="U17" s="88">
        <v>-8.3481135339564694E-2</v>
      </c>
      <c r="V17" s="88">
        <v>-0.11251281818353054</v>
      </c>
      <c r="W17" s="88">
        <v>-0.1821173177751042</v>
      </c>
      <c r="X17" s="88">
        <v>-0.16539987305558013</v>
      </c>
      <c r="Y17" s="88">
        <v>-0.18703843341796933</v>
      </c>
      <c r="Z17" s="88">
        <v>-0.20251090293378826</v>
      </c>
      <c r="AA17" s="88">
        <v>-0.2241179246320727</v>
      </c>
      <c r="AB17" s="88">
        <v>-0.25079397634484535</v>
      </c>
      <c r="AC17" s="88">
        <v>-0.23837478089191433</v>
      </c>
      <c r="AD17" s="88">
        <v>-0.23632859537675865</v>
      </c>
      <c r="AE17" s="88">
        <v>-0.21537262999411066</v>
      </c>
      <c r="AF17" s="88">
        <v>-0.23289873492172664</v>
      </c>
      <c r="AG17" s="88">
        <v>-0.26393039911613103</v>
      </c>
      <c r="AH17" s="88">
        <v>-0.33620413060595533</v>
      </c>
      <c r="AI17" s="88">
        <v>-0.29860929226503752</v>
      </c>
      <c r="AJ17" s="88">
        <v>-0.31227549319140235</v>
      </c>
      <c r="AK17" s="89">
        <v>-0.36933842629760005</v>
      </c>
      <c r="AL17" s="88" t="e">
        <f>NA()</f>
        <v>#N/A</v>
      </c>
      <c r="AM17" s="88" t="e">
        <f>NA()</f>
        <v>#N/A</v>
      </c>
      <c r="AN17" s="88" t="e">
        <f>NA()</f>
        <v>#N/A</v>
      </c>
      <c r="AO17" s="88" t="e">
        <f>NA()</f>
        <v>#N/A</v>
      </c>
      <c r="AP17" s="88" t="e">
        <f>NA()</f>
        <v>#N/A</v>
      </c>
      <c r="AQ17" s="88" t="e">
        <f>NA()</f>
        <v>#N/A</v>
      </c>
      <c r="AR17" s="90" t="e">
        <f>NA()</f>
        <v>#N/A</v>
      </c>
      <c r="AS17" s="70" t="s">
        <v>25</v>
      </c>
    </row>
    <row r="18" spans="1:45" ht="20.25" customHeight="1">
      <c r="B18" s="39" t="s">
        <v>20</v>
      </c>
      <c r="C18" s="39" t="s">
        <v>33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63" t="e">
        <f>NA()</f>
        <v>#N/A</v>
      </c>
      <c r="T18" s="63" t="e">
        <f>NA()</f>
        <v>#N/A</v>
      </c>
      <c r="U18" s="63" t="e">
        <f>NA()</f>
        <v>#N/A</v>
      </c>
      <c r="V18" s="63" t="e">
        <f>NA()</f>
        <v>#N/A</v>
      </c>
      <c r="W18" s="63" t="e">
        <f>NA()</f>
        <v>#N/A</v>
      </c>
      <c r="X18" s="63" t="e">
        <f>NA()</f>
        <v>#N/A</v>
      </c>
      <c r="Y18" s="63" t="e">
        <f>NA()</f>
        <v>#N/A</v>
      </c>
      <c r="Z18" s="63" t="e">
        <f>NA()</f>
        <v>#N/A</v>
      </c>
      <c r="AA18" s="63" t="e">
        <f>NA()</f>
        <v>#N/A</v>
      </c>
      <c r="AB18" s="63" t="e">
        <f>NA()</f>
        <v>#N/A</v>
      </c>
      <c r="AC18" s="63" t="e">
        <f>NA()</f>
        <v>#N/A</v>
      </c>
      <c r="AD18" s="63" t="e">
        <f>NA()</f>
        <v>#N/A</v>
      </c>
      <c r="AE18" s="63" t="e">
        <f>NA()</f>
        <v>#N/A</v>
      </c>
      <c r="AF18" s="63" t="e">
        <f>NA()</f>
        <v>#N/A</v>
      </c>
      <c r="AG18" s="63" t="e">
        <f>NA()</f>
        <v>#N/A</v>
      </c>
      <c r="AH18" s="63" t="e">
        <f>NA()</f>
        <v>#N/A</v>
      </c>
      <c r="AI18" s="63" t="e">
        <f>NA()</f>
        <v>#N/A</v>
      </c>
      <c r="AJ18" s="63" t="e">
        <f>NA()</f>
        <v>#N/A</v>
      </c>
      <c r="AK18" s="63" t="e">
        <f>NA()</f>
        <v>#N/A</v>
      </c>
      <c r="AL18" s="88">
        <v>-0.3339588175687519</v>
      </c>
      <c r="AM18" s="88">
        <v>-0.342993801112908</v>
      </c>
      <c r="AN18" s="88">
        <v>-0.36094196648804988</v>
      </c>
      <c r="AO18" s="88">
        <v>-0.38021692117365113</v>
      </c>
      <c r="AP18" s="88">
        <v>-0.39763610609356181</v>
      </c>
      <c r="AQ18" s="88">
        <v>-0.41435923921244222</v>
      </c>
      <c r="AR18" s="90">
        <v>-0.43112612570531761</v>
      </c>
      <c r="AS18" s="70" t="s">
        <v>25</v>
      </c>
    </row>
    <row r="19" spans="1:45" ht="23.25" customHeight="1">
      <c r="B19" s="40" t="s">
        <v>21</v>
      </c>
      <c r="C19" s="40" t="s">
        <v>32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58" t="e">
        <f>NA()</f>
        <v>#N/A</v>
      </c>
      <c r="T19" s="58" t="e">
        <f>NA()</f>
        <v>#N/A</v>
      </c>
      <c r="U19" s="58" t="e">
        <f>NA()</f>
        <v>#N/A</v>
      </c>
      <c r="V19" s="58" t="e">
        <f>NA()</f>
        <v>#N/A</v>
      </c>
      <c r="W19" s="58" t="e">
        <f>NA()</f>
        <v>#N/A</v>
      </c>
      <c r="X19" s="58" t="e">
        <f>NA()</f>
        <v>#N/A</v>
      </c>
      <c r="Y19" s="58" t="e">
        <f>NA()</f>
        <v>#N/A</v>
      </c>
      <c r="Z19" s="58" t="e">
        <f>NA()</f>
        <v>#N/A</v>
      </c>
      <c r="AA19" s="58" t="e">
        <f>NA()</f>
        <v>#N/A</v>
      </c>
      <c r="AB19" s="58" t="e">
        <f>NA()</f>
        <v>#N/A</v>
      </c>
      <c r="AC19" s="58" t="e">
        <f>NA()</f>
        <v>#N/A</v>
      </c>
      <c r="AD19" s="58" t="e">
        <f>NA()</f>
        <v>#N/A</v>
      </c>
      <c r="AE19" s="58" t="e">
        <f>NA()</f>
        <v>#N/A</v>
      </c>
      <c r="AF19" s="58" t="e">
        <f>NA()</f>
        <v>#N/A</v>
      </c>
      <c r="AG19" s="58" t="e">
        <f>NA()</f>
        <v>#N/A</v>
      </c>
      <c r="AH19" s="58" t="e">
        <f>NA()</f>
        <v>#N/A</v>
      </c>
      <c r="AI19" s="58" t="e">
        <f>NA()</f>
        <v>#N/A</v>
      </c>
      <c r="AJ19" s="58" t="e">
        <f>NA()</f>
        <v>#N/A</v>
      </c>
      <c r="AK19" s="58" t="e">
        <f>NA()</f>
        <v>#N/A</v>
      </c>
      <c r="AL19" s="88">
        <v>-0.35561590254597186</v>
      </c>
      <c r="AM19" s="88">
        <v>-0.3727457768013559</v>
      </c>
      <c r="AN19" s="88">
        <v>-0.39606150537588913</v>
      </c>
      <c r="AO19" s="88">
        <v>-0.42159400616721754</v>
      </c>
      <c r="AP19" s="88">
        <v>-0.44405414333109383</v>
      </c>
      <c r="AQ19" s="88">
        <v>-0.46704488518674026</v>
      </c>
      <c r="AR19" s="90">
        <v>-0.49134095953940826</v>
      </c>
      <c r="AS19" s="70" t="s">
        <v>25</v>
      </c>
    </row>
    <row r="20" spans="1:45" ht="18" customHeight="1">
      <c r="B20" s="39"/>
      <c r="C20" s="39" t="s">
        <v>30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63" t="e">
        <f>NA()</f>
        <v>#N/A</v>
      </c>
      <c r="T20" s="63" t="e">
        <f>NA()</f>
        <v>#N/A</v>
      </c>
      <c r="U20" s="63" t="e">
        <f>NA()</f>
        <v>#N/A</v>
      </c>
      <c r="V20" s="63" t="e">
        <f>NA()</f>
        <v>#N/A</v>
      </c>
      <c r="W20" s="63" t="e">
        <f>NA()</f>
        <v>#N/A</v>
      </c>
      <c r="X20" s="63" t="e">
        <f>NA()</f>
        <v>#N/A</v>
      </c>
      <c r="Y20" s="63" t="e">
        <f>NA()</f>
        <v>#N/A</v>
      </c>
      <c r="Z20" s="63" t="e">
        <f>NA()</f>
        <v>#N/A</v>
      </c>
      <c r="AA20" s="63" t="e">
        <f>NA()</f>
        <v>#N/A</v>
      </c>
      <c r="AB20" s="63" t="e">
        <f>NA()</f>
        <v>#N/A</v>
      </c>
      <c r="AC20" s="63" t="e">
        <f>NA()</f>
        <v>#N/A</v>
      </c>
      <c r="AD20" s="63" t="e">
        <f>NA()</f>
        <v>#N/A</v>
      </c>
      <c r="AE20" s="63" t="e">
        <f>NA()</f>
        <v>#N/A</v>
      </c>
      <c r="AF20" s="63" t="e">
        <f>NA()</f>
        <v>#N/A</v>
      </c>
      <c r="AG20" s="63" t="e">
        <f>NA()</f>
        <v>#N/A</v>
      </c>
      <c r="AH20" s="63">
        <v>-0.19999999999999996</v>
      </c>
      <c r="AI20" s="63" t="e">
        <f>NA()</f>
        <v>#N/A</v>
      </c>
      <c r="AJ20" s="63" t="e">
        <f>NA()</f>
        <v>#N/A</v>
      </c>
      <c r="AK20" s="63" t="e">
        <f>NA()</f>
        <v>#N/A</v>
      </c>
      <c r="AL20" s="63" t="e">
        <f>NA()</f>
        <v>#N/A</v>
      </c>
      <c r="AM20" s="63" t="e">
        <f>NA()</f>
        <v>#N/A</v>
      </c>
      <c r="AN20" s="63" t="e">
        <f>NA()</f>
        <v>#N/A</v>
      </c>
      <c r="AO20" s="63" t="e">
        <f>NA()</f>
        <v>#N/A</v>
      </c>
      <c r="AP20" s="63" t="e">
        <f>NA()</f>
        <v>#N/A</v>
      </c>
      <c r="AQ20" s="63" t="e">
        <f>NA()</f>
        <v>#N/A</v>
      </c>
      <c r="AR20" s="64">
        <v>-0.55000000000000004</v>
      </c>
    </row>
    <row r="21" spans="1:45" ht="18" customHeight="1">
      <c r="B21" s="49"/>
      <c r="C21" s="49" t="s">
        <v>31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65">
        <v>0</v>
      </c>
      <c r="T21" s="65">
        <v>2.6111983665097282E-4</v>
      </c>
      <c r="U21" s="65">
        <v>-7.1059811942451945E-3</v>
      </c>
      <c r="V21" s="65">
        <v>-2.7715915285194584E-2</v>
      </c>
      <c r="W21" s="65">
        <v>-9.7766994569488869E-2</v>
      </c>
      <c r="X21" s="65">
        <v>-7.7934722334557893E-2</v>
      </c>
      <c r="Y21" s="65">
        <v>-0.10066012225182056</v>
      </c>
      <c r="Z21" s="65">
        <v>-0.11713646338411079</v>
      </c>
      <c r="AA21" s="65">
        <v>-0.13495102454693533</v>
      </c>
      <c r="AB21" s="65">
        <v>-0.16415653249378631</v>
      </c>
      <c r="AC21" s="65">
        <v>-0.15280673255829169</v>
      </c>
      <c r="AD21" s="65">
        <v>-0.15088437688782624</v>
      </c>
      <c r="AE21" s="65">
        <v>-0.14341039580226506</v>
      </c>
      <c r="AF21" s="65">
        <v>-0.16102592280129041</v>
      </c>
      <c r="AG21" s="65">
        <v>-0.19317925418365328</v>
      </c>
      <c r="AH21" s="65">
        <v>-0.27144883460481761</v>
      </c>
      <c r="AI21" s="65"/>
      <c r="AJ21" s="65"/>
      <c r="AK21" s="65"/>
      <c r="AL21" s="65"/>
      <c r="AM21" s="65"/>
      <c r="AN21" s="65"/>
      <c r="AO21" s="65"/>
      <c r="AP21" s="65"/>
      <c r="AQ21" s="65"/>
      <c r="AR21" s="66"/>
    </row>
    <row r="22" spans="1:45" ht="18" customHeight="1">
      <c r="B22" s="24" t="s">
        <v>16</v>
      </c>
      <c r="C22" s="2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8"/>
    </row>
    <row r="23" spans="1:45" ht="18" customHeight="1">
      <c r="B23" s="53" t="s">
        <v>23</v>
      </c>
      <c r="C23" s="93" t="s">
        <v>17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88">
        <v>0</v>
      </c>
      <c r="T23" s="88">
        <v>9.0217235612877686E-3</v>
      </c>
      <c r="U23" s="88">
        <v>-5.2244107106841214E-3</v>
      </c>
      <c r="V23" s="88">
        <v>-6.1661405861413261E-3</v>
      </c>
      <c r="W23" s="88">
        <v>-6.706709905866487E-2</v>
      </c>
      <c r="X23" s="88">
        <v>-2.9371972576926225E-2</v>
      </c>
      <c r="Y23" s="88">
        <v>-6.1541487979455876E-2</v>
      </c>
      <c r="Z23" s="88">
        <v>-7.2845109694226223E-2</v>
      </c>
      <c r="AA23" s="88">
        <v>-8.1679190694015316E-2</v>
      </c>
      <c r="AB23" s="88">
        <v>-0.12221871533856596</v>
      </c>
      <c r="AC23" s="88">
        <v>-0.10920685530391622</v>
      </c>
      <c r="AD23" s="88">
        <v>-9.8842101823012354E-2</v>
      </c>
      <c r="AE23" s="88">
        <v>-8.5467966008678606E-2</v>
      </c>
      <c r="AF23" s="88">
        <v>-9.2077157456741845E-2</v>
      </c>
      <c r="AG23" s="88">
        <v>-0.10499185452011503</v>
      </c>
      <c r="AH23" s="88">
        <v>-0.20098847236339018</v>
      </c>
      <c r="AI23" s="88">
        <v>-0.1420588398956586</v>
      </c>
      <c r="AJ23" s="88">
        <v>-0.18581546124932391</v>
      </c>
      <c r="AK23" s="88">
        <v>-0.22527303352619252</v>
      </c>
      <c r="AL23" s="88" t="e">
        <f>NA()</f>
        <v>#N/A</v>
      </c>
      <c r="AM23" s="88" t="e">
        <f>NA()</f>
        <v>#N/A</v>
      </c>
      <c r="AN23" s="88" t="e">
        <f>NA()</f>
        <v>#N/A</v>
      </c>
      <c r="AO23" s="88" t="e">
        <f>NA()</f>
        <v>#N/A</v>
      </c>
      <c r="AP23" s="88" t="e">
        <f>NA()</f>
        <v>#N/A</v>
      </c>
      <c r="AQ23" s="88" t="e">
        <f>NA()</f>
        <v>#N/A</v>
      </c>
      <c r="AR23" s="90" t="e">
        <f>NA()</f>
        <v>#N/A</v>
      </c>
    </row>
    <row r="24" spans="1:45" ht="18" customHeight="1">
      <c r="B24" s="72" t="s">
        <v>23</v>
      </c>
      <c r="C24" s="72" t="s">
        <v>28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58" t="e">
        <f>NA()</f>
        <v>#N/A</v>
      </c>
      <c r="T24" s="58" t="e">
        <f>NA()</f>
        <v>#N/A</v>
      </c>
      <c r="U24" s="58" t="e">
        <f>NA()</f>
        <v>#N/A</v>
      </c>
      <c r="V24" s="58" t="e">
        <f>NA()</f>
        <v>#N/A</v>
      </c>
      <c r="W24" s="58" t="e">
        <f>NA()</f>
        <v>#N/A</v>
      </c>
      <c r="X24" s="58" t="e">
        <f>NA()</f>
        <v>#N/A</v>
      </c>
      <c r="Y24" s="58" t="e">
        <f>NA()</f>
        <v>#N/A</v>
      </c>
      <c r="Z24" s="58" t="e">
        <f>NA()</f>
        <v>#N/A</v>
      </c>
      <c r="AA24" s="58" t="e">
        <f>NA()</f>
        <v>#N/A</v>
      </c>
      <c r="AB24" s="58" t="e">
        <f>NA()</f>
        <v>#N/A</v>
      </c>
      <c r="AC24" s="58" t="e">
        <f>NA()</f>
        <v>#N/A</v>
      </c>
      <c r="AD24" s="58" t="e">
        <f>NA()</f>
        <v>#N/A</v>
      </c>
      <c r="AE24" s="58" t="e">
        <f>NA()</f>
        <v>#N/A</v>
      </c>
      <c r="AF24" s="58" t="e">
        <f>NA()</f>
        <v>#N/A</v>
      </c>
      <c r="AG24" s="58" t="e">
        <f>NA()</f>
        <v>#N/A</v>
      </c>
      <c r="AH24" s="58">
        <v>-0.12416555407209613</v>
      </c>
      <c r="AI24" s="58" t="e">
        <f>NA()</f>
        <v>#N/A</v>
      </c>
      <c r="AJ24" s="58" t="e">
        <f>NA()</f>
        <v>#N/A</v>
      </c>
      <c r="AK24" s="58" t="e">
        <f>NA()</f>
        <v>#N/A</v>
      </c>
      <c r="AL24" s="58" t="e">
        <f>NA()</f>
        <v>#N/A</v>
      </c>
      <c r="AM24" s="58" t="e">
        <f>NA()</f>
        <v>#N/A</v>
      </c>
      <c r="AN24" s="58" t="e">
        <f>NA()</f>
        <v>#N/A</v>
      </c>
      <c r="AO24" s="58" t="e">
        <f>NA()</f>
        <v>#N/A</v>
      </c>
      <c r="AP24" s="58" t="e">
        <f>NA()</f>
        <v>#N/A</v>
      </c>
      <c r="AQ24" s="58" t="e">
        <f>NA()</f>
        <v>#N/A</v>
      </c>
      <c r="AR24" s="58" t="e">
        <f>NA()</f>
        <v>#N/A</v>
      </c>
    </row>
    <row r="25" spans="1:45" ht="18" customHeight="1">
      <c r="B25" s="39" t="s">
        <v>23</v>
      </c>
      <c r="C25" s="39" t="s">
        <v>29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63" t="e">
        <f>NA()</f>
        <v>#N/A</v>
      </c>
      <c r="T25" s="63" t="e">
        <f>NA()</f>
        <v>#N/A</v>
      </c>
      <c r="U25" s="63" t="e">
        <f>NA()</f>
        <v>#N/A</v>
      </c>
      <c r="V25" s="63" t="e">
        <f>NA()</f>
        <v>#N/A</v>
      </c>
      <c r="W25" s="63" t="e">
        <f>NA()</f>
        <v>#N/A</v>
      </c>
      <c r="X25" s="63" t="e">
        <f>NA()</f>
        <v>#N/A</v>
      </c>
      <c r="Y25" s="63" t="e">
        <f>NA()</f>
        <v>#N/A</v>
      </c>
      <c r="Z25" s="63" t="e">
        <f>NA()</f>
        <v>#N/A</v>
      </c>
      <c r="AA25" s="63" t="e">
        <f>NA()</f>
        <v>#N/A</v>
      </c>
      <c r="AB25" s="63" t="e">
        <f>NA()</f>
        <v>#N/A</v>
      </c>
      <c r="AC25" s="63" t="e">
        <f>NA()</f>
        <v>#N/A</v>
      </c>
      <c r="AD25" s="63" t="e">
        <f>NA()</f>
        <v>#N/A</v>
      </c>
      <c r="AE25" s="63" t="e">
        <f>NA()</f>
        <v>#N/A</v>
      </c>
      <c r="AF25" s="63" t="e">
        <f>NA()</f>
        <v>#N/A</v>
      </c>
      <c r="AG25" s="63" t="e">
        <f>NA()</f>
        <v>#N/A</v>
      </c>
      <c r="AH25" s="63" t="e">
        <f>NA()</f>
        <v>#N/A</v>
      </c>
      <c r="AI25" s="63" t="e">
        <f>NA()</f>
        <v>#N/A</v>
      </c>
      <c r="AJ25" s="63" t="e">
        <f>NA()</f>
        <v>#N/A</v>
      </c>
      <c r="AK25" s="63" t="e">
        <f>NA()</f>
        <v>#N/A</v>
      </c>
      <c r="AL25" s="63" t="e">
        <f>NA()</f>
        <v>#N/A</v>
      </c>
      <c r="AM25" s="63" t="e">
        <f>NA()</f>
        <v>#N/A</v>
      </c>
      <c r="AN25" s="63" t="e">
        <f>NA()</f>
        <v>#N/A</v>
      </c>
      <c r="AO25" s="63" t="e">
        <f>NA()</f>
        <v>#N/A</v>
      </c>
      <c r="AP25" s="63" t="e">
        <f>NA()</f>
        <v>#N/A</v>
      </c>
      <c r="AQ25" s="63" t="e">
        <f>NA()</f>
        <v>#N/A</v>
      </c>
      <c r="AR25" s="94">
        <v>-0.34</v>
      </c>
    </row>
    <row r="26" spans="1:45" ht="18" customHeight="1">
      <c r="B26" s="23" t="s">
        <v>24</v>
      </c>
      <c r="C26" s="2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58" t="e">
        <f>NA()</f>
        <v>#N/A</v>
      </c>
      <c r="T26" s="58" t="e">
        <f>NA()</f>
        <v>#N/A</v>
      </c>
      <c r="U26" s="58" t="e">
        <f>NA()</f>
        <v>#N/A</v>
      </c>
      <c r="V26" s="58" t="e">
        <f>NA()</f>
        <v>#N/A</v>
      </c>
      <c r="W26" s="58" t="e">
        <f>NA()</f>
        <v>#N/A</v>
      </c>
      <c r="X26" s="58" t="e">
        <f>NA()</f>
        <v>#N/A</v>
      </c>
      <c r="Y26" s="58" t="e">
        <f>NA()</f>
        <v>#N/A</v>
      </c>
      <c r="Z26" s="58" t="e">
        <f>NA()</f>
        <v>#N/A</v>
      </c>
      <c r="AA26" s="58" t="e">
        <f>NA()</f>
        <v>#N/A</v>
      </c>
      <c r="AB26" s="58" t="e">
        <f>NA()</f>
        <v>#N/A</v>
      </c>
      <c r="AC26" s="58" t="e">
        <f>NA()</f>
        <v>#N/A</v>
      </c>
      <c r="AD26" s="58" t="e">
        <f>NA()</f>
        <v>#N/A</v>
      </c>
      <c r="AE26" s="58" t="e">
        <f>NA()</f>
        <v>#N/A</v>
      </c>
      <c r="AF26" s="58" t="e">
        <f>NA()</f>
        <v>#N/A</v>
      </c>
      <c r="AG26" s="58" t="e">
        <f>NA()</f>
        <v>#N/A</v>
      </c>
      <c r="AH26" s="58" t="e">
        <f>NA()</f>
        <v>#N/A</v>
      </c>
      <c r="AI26" s="58" t="e">
        <f>NA()</f>
        <v>#N/A</v>
      </c>
      <c r="AJ26" s="58" t="e">
        <f>NA()</f>
        <v>#N/A</v>
      </c>
      <c r="AK26" s="58" t="e">
        <f>NA()</f>
        <v>#N/A</v>
      </c>
      <c r="AL26" s="58" t="e">
        <f>NA()</f>
        <v>#N/A</v>
      </c>
      <c r="AM26" s="58" t="e">
        <f>NA()</f>
        <v>#N/A</v>
      </c>
      <c r="AN26" s="58" t="e">
        <f>NA()</f>
        <v>#N/A</v>
      </c>
      <c r="AO26" s="58" t="e">
        <f>NA()</f>
        <v>#N/A</v>
      </c>
      <c r="AP26" s="58" t="e">
        <f>NA()</f>
        <v>#N/A</v>
      </c>
      <c r="AQ26" s="58" t="e">
        <f>NA()</f>
        <v>#N/A</v>
      </c>
      <c r="AR26" s="58" t="e">
        <f>NA()</f>
        <v>#N/A</v>
      </c>
    </row>
    <row r="27" spans="1:45" ht="18" customHeight="1">
      <c r="B27" s="39" t="s">
        <v>26</v>
      </c>
      <c r="C27" s="39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4"/>
    </row>
    <row r="28" spans="1:45" ht="18" customHeight="1">
      <c r="A28" s="12"/>
    </row>
    <row r="29" spans="1:45"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</row>
    <row r="31" spans="1:45">
      <c r="AD31" s="75" t="s">
        <v>37</v>
      </c>
      <c r="AE31" s="76" t="s">
        <v>38</v>
      </c>
    </row>
    <row r="33" spans="21:21">
      <c r="U33" s="73"/>
    </row>
    <row r="34" spans="21:21">
      <c r="U34" s="74"/>
    </row>
  </sheetData>
  <sheetProtection selectLockedCells="1"/>
  <mergeCells count="8">
    <mergeCell ref="C1:AR1"/>
    <mergeCell ref="C7:AR7"/>
    <mergeCell ref="C8:AR8"/>
    <mergeCell ref="C4:AR4"/>
    <mergeCell ref="C2:AR2"/>
    <mergeCell ref="C3:AR3"/>
    <mergeCell ref="C5:AR5"/>
    <mergeCell ref="C6:AR6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P19" sqref="P19"/>
    </sheetView>
  </sheetViews>
  <sheetFormatPr baseColWidth="10" defaultColWidth="11.42578125" defaultRowHeight="12.75"/>
  <cols>
    <col min="1" max="1" width="3.28515625" style="21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5703125" style="1" customWidth="1"/>
    <col min="12" max="12" width="1.7109375" style="1" customWidth="1"/>
    <col min="13" max="13" width="20.7109375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25" ht="20.25" customHeight="1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3"/>
      <c r="Q2" s="85" t="s">
        <v>7</v>
      </c>
      <c r="R2" s="86"/>
      <c r="S2" s="86"/>
      <c r="T2" s="86"/>
      <c r="U2" s="86"/>
      <c r="V2" s="86"/>
      <c r="W2" s="86"/>
      <c r="X2" s="86"/>
      <c r="Y2" s="87"/>
    </row>
    <row r="3" spans="1:25" ht="18.75" customHeight="1">
      <c r="A3" s="2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4"/>
      <c r="Q3" s="15"/>
      <c r="R3" s="15"/>
      <c r="S3" s="19"/>
      <c r="T3" s="15"/>
      <c r="U3" s="15"/>
      <c r="V3" s="19"/>
      <c r="W3" s="15"/>
      <c r="X3" s="15"/>
      <c r="Y3" s="16"/>
    </row>
    <row r="4" spans="1:25" ht="15.95" customHeight="1">
      <c r="A4" s="2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9"/>
      <c r="Q4" s="15"/>
      <c r="R4" s="15"/>
      <c r="S4" s="15"/>
      <c r="T4" s="15"/>
      <c r="U4" s="15"/>
      <c r="V4" s="15"/>
      <c r="W4" s="15"/>
      <c r="X4" s="15"/>
      <c r="Y4" s="16"/>
    </row>
    <row r="5" spans="1:25" ht="7.5" customHeight="1">
      <c r="A5" s="2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5"/>
      <c r="Q5" s="15"/>
      <c r="R5" s="15"/>
      <c r="S5" s="15"/>
      <c r="T5" s="15"/>
      <c r="U5" s="15"/>
      <c r="V5" s="15"/>
      <c r="W5" s="15"/>
      <c r="X5" s="15"/>
      <c r="Y5" s="16"/>
    </row>
    <row r="6" spans="1:25" ht="16.5" customHeight="1">
      <c r="A6" s="28"/>
      <c r="C6" s="4"/>
      <c r="M6" s="29"/>
      <c r="Q6" s="15"/>
      <c r="R6" s="15"/>
      <c r="S6" s="15"/>
      <c r="T6" s="15"/>
      <c r="U6" s="15"/>
      <c r="V6" s="15"/>
      <c r="W6" s="15"/>
      <c r="X6" s="15"/>
      <c r="Y6" s="16"/>
    </row>
    <row r="7" spans="1:25" ht="16.5" customHeight="1">
      <c r="A7" s="28"/>
      <c r="C7" s="4"/>
      <c r="M7" s="29"/>
      <c r="Q7" s="15"/>
      <c r="R7" s="15"/>
      <c r="S7" s="15"/>
      <c r="T7" s="15"/>
      <c r="U7" s="15"/>
      <c r="V7" s="15"/>
      <c r="W7" s="15"/>
      <c r="X7" s="15"/>
      <c r="Y7" s="16"/>
    </row>
    <row r="8" spans="1:25" ht="16.5" customHeight="1">
      <c r="A8" s="28"/>
      <c r="C8" s="4"/>
      <c r="M8" s="29"/>
      <c r="Q8" s="15"/>
      <c r="R8" s="15"/>
      <c r="S8" s="15"/>
      <c r="T8" s="15"/>
      <c r="U8" s="15"/>
      <c r="V8" s="15"/>
      <c r="W8" s="15"/>
      <c r="X8" s="15"/>
      <c r="Y8" s="16"/>
    </row>
    <row r="9" spans="1:25" ht="16.5" customHeight="1">
      <c r="A9" s="28"/>
      <c r="C9" s="4"/>
      <c r="M9" s="29"/>
      <c r="Q9" s="15"/>
      <c r="R9" s="15"/>
      <c r="S9" s="15"/>
      <c r="T9" s="15"/>
      <c r="U9" s="15"/>
      <c r="V9" s="15"/>
      <c r="W9" s="15"/>
      <c r="X9" s="15"/>
      <c r="Y9" s="16"/>
    </row>
    <row r="10" spans="1:25" ht="16.5" customHeight="1">
      <c r="A10" s="28"/>
      <c r="C10" s="4"/>
      <c r="M10" s="29"/>
      <c r="Q10" s="15"/>
      <c r="R10" s="15"/>
      <c r="S10" s="15"/>
      <c r="T10" s="15"/>
      <c r="U10" s="15"/>
      <c r="V10" s="15"/>
      <c r="W10" s="15"/>
      <c r="X10" s="15"/>
      <c r="Y10" s="16"/>
    </row>
    <row r="11" spans="1:25" ht="16.5" customHeight="1">
      <c r="A11" s="28"/>
      <c r="C11" s="4"/>
      <c r="M11" s="29"/>
      <c r="Q11" s="15"/>
      <c r="R11" s="19" t="s">
        <v>4</v>
      </c>
      <c r="S11" s="15"/>
      <c r="T11" s="15"/>
      <c r="U11" s="15"/>
      <c r="V11" s="15"/>
      <c r="W11" s="15"/>
      <c r="X11" s="15"/>
      <c r="Y11" s="16"/>
    </row>
    <row r="12" spans="1:25" ht="16.5" customHeight="1">
      <c r="A12" s="28"/>
      <c r="C12" s="4"/>
      <c r="M12" s="29"/>
      <c r="Q12" s="15"/>
      <c r="R12" s="15"/>
      <c r="S12" s="15"/>
      <c r="T12" s="15"/>
      <c r="U12" s="15"/>
      <c r="V12" s="15"/>
      <c r="W12" s="15"/>
      <c r="X12" s="15"/>
      <c r="Y12" s="16"/>
    </row>
    <row r="13" spans="1:25" ht="17.25" customHeight="1">
      <c r="A13" s="28"/>
      <c r="C13" s="4"/>
      <c r="M13" s="29"/>
      <c r="Q13" s="15"/>
      <c r="R13" s="19" t="s">
        <v>5</v>
      </c>
      <c r="S13" s="15"/>
      <c r="T13" s="15"/>
      <c r="U13" s="15"/>
      <c r="V13" s="15"/>
      <c r="W13" s="15"/>
      <c r="X13" s="15"/>
      <c r="Y13" s="16"/>
    </row>
    <row r="14" spans="1:25" ht="16.5" customHeight="1">
      <c r="A14" s="28"/>
      <c r="C14" s="4"/>
      <c r="M14" s="29"/>
      <c r="Q14" s="15"/>
      <c r="R14" s="15"/>
      <c r="S14" s="15"/>
      <c r="T14" s="15"/>
      <c r="U14" s="15"/>
      <c r="V14" s="15"/>
      <c r="W14" s="15"/>
      <c r="X14" s="15"/>
      <c r="Y14" s="16"/>
    </row>
    <row r="15" spans="1:25" ht="16.5" customHeight="1">
      <c r="A15" s="28"/>
      <c r="C15" s="4"/>
      <c r="M15" s="29"/>
      <c r="Q15" s="15"/>
      <c r="R15" s="15"/>
      <c r="S15" s="19" t="s">
        <v>6</v>
      </c>
      <c r="T15" s="15"/>
      <c r="U15" s="15"/>
      <c r="V15" s="19" t="s">
        <v>6</v>
      </c>
      <c r="W15" s="15"/>
      <c r="X15" s="15"/>
      <c r="Y15" s="16"/>
    </row>
    <row r="16" spans="1:25" ht="16.5" customHeight="1">
      <c r="A16" s="28"/>
      <c r="C16" s="4"/>
      <c r="M16" s="29"/>
      <c r="Q16" s="15"/>
      <c r="R16" s="15"/>
      <c r="S16" s="15"/>
      <c r="T16" s="15"/>
      <c r="U16" s="15"/>
      <c r="V16" s="15"/>
      <c r="W16" s="15"/>
      <c r="X16" s="15"/>
      <c r="Y16" s="16"/>
    </row>
    <row r="17" spans="1:25" ht="16.5" customHeight="1">
      <c r="A17" s="28"/>
      <c r="C17" s="4"/>
      <c r="M17" s="29"/>
      <c r="Q17" s="15"/>
      <c r="R17" s="15"/>
      <c r="S17" s="15"/>
      <c r="T17" s="15"/>
      <c r="U17" s="15"/>
      <c r="V17" s="15"/>
      <c r="W17" s="15"/>
      <c r="X17" s="15"/>
      <c r="Y17" s="16"/>
    </row>
    <row r="18" spans="1:25" ht="22.5" customHeight="1">
      <c r="A18" s="28"/>
      <c r="C18" s="4"/>
      <c r="M18" s="29"/>
      <c r="Q18" s="15"/>
      <c r="R18" s="15"/>
      <c r="S18" s="15"/>
      <c r="T18" s="15"/>
      <c r="U18" s="15"/>
      <c r="V18" s="15"/>
      <c r="W18" s="15"/>
      <c r="X18" s="15"/>
      <c r="Y18" s="16"/>
    </row>
    <row r="19" spans="1:25" ht="60" customHeight="1">
      <c r="A19" s="28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36"/>
      <c r="N19" s="9"/>
      <c r="Q19" s="17"/>
      <c r="R19" s="17"/>
      <c r="S19" s="17"/>
      <c r="T19" s="17"/>
      <c r="U19" s="17"/>
      <c r="V19" s="17"/>
      <c r="W19" s="17"/>
      <c r="X19" s="17"/>
      <c r="Y19" s="18"/>
    </row>
    <row r="20" spans="1:25" ht="64.5" customHeight="1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25" ht="6.75" customHeight="1"/>
    <row r="22" spans="1:25" ht="6" customHeight="1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4.5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4"/>
      <c r="C27" s="14"/>
      <c r="D27" s="14"/>
      <c r="E27" s="14"/>
      <c r="F27" s="14"/>
      <c r="G27" s="3"/>
      <c r="H27" s="3"/>
      <c r="I27" s="3"/>
      <c r="J27" s="3"/>
      <c r="K27" s="3"/>
      <c r="L27" s="3"/>
    </row>
    <row r="28" spans="1:25">
      <c r="B28" s="14"/>
      <c r="C28" s="14"/>
      <c r="D28" s="14"/>
      <c r="E28" s="14"/>
      <c r="F28" s="14"/>
      <c r="G28" s="3"/>
      <c r="H28" s="3"/>
      <c r="I28" s="3"/>
      <c r="J28" s="3"/>
      <c r="K28" s="3"/>
      <c r="L28" s="3"/>
    </row>
    <row r="29" spans="1:25" ht="43.15" customHeight="1">
      <c r="B29" s="14"/>
      <c r="C29" s="14"/>
      <c r="D29" s="14"/>
      <c r="E29" s="14"/>
      <c r="F29" s="14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5E2602F16FFF47862BC9BEE4D91E10" ma:contentTypeVersion="0" ma:contentTypeDescription="Ein neues Dokument erstellen." ma:contentTypeScope="" ma:versionID="909e4a63bbe97c11f81d94842a14125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86dcd11d120f5ddbaa988a62e2b0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CF543-41CB-4EDE-821F-10922D30643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5CCE7D-F082-4D68-A133-9471ACD90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F0F6CC-218F-4B10-8C61-C10E007D2C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Koßmann, Marcel</cp:lastModifiedBy>
  <cp:lastPrinted>2022-02-18T08:51:46Z</cp:lastPrinted>
  <dcterms:created xsi:type="dcterms:W3CDTF">2010-08-25T11:28:54Z</dcterms:created>
  <dcterms:modified xsi:type="dcterms:W3CDTF">2024-11-15T13:35:14Z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0x010100135E2602F16FFF47862BC9BEE4D91E10</vt:lpwstr>
  </property>
</Properties>
</file>